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11_000607D0A502D1E3970D7D0FA46570A1DBC098DE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Datos piloto IA" sheetId="1" r:id="rId1"/>
    <sheet name="Resumen por departamento" sheetId="2" r:id="rId2"/>
    <sheet name="Riesgos y herramientas" sheetId="3" r:id="rId3"/>
    <sheet name="KPIs ejecutivos" sheetId="4" r:id="rId4"/>
  </sheets>
  <definedNames>
    <definedName name="_xlnm._FilterDatabase" localSheetId="0" hidden="1">'Datos piloto IA'!$A$3:$Q$53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4" l="1"/>
  <c r="H10" i="2"/>
  <c r="G10" i="2"/>
  <c r="F10" i="2"/>
  <c r="E10" i="2"/>
  <c r="D10" i="2"/>
  <c r="C10" i="2"/>
  <c r="B10" i="2"/>
  <c r="I54" i="1"/>
  <c r="H54" i="1"/>
  <c r="G54" i="1"/>
  <c r="E54" i="1"/>
  <c r="C54" i="1"/>
</calcChain>
</file>

<file path=xl/sharedStrings.xml><?xml version="1.0" encoding="utf-8"?>
<sst xmlns="http://schemas.openxmlformats.org/spreadsheetml/2006/main" count="622" uniqueCount="183">
  <si>
    <t>INDICADORES PILOTO DE ADOPCIÓN DE IA CORPORATIVA</t>
  </si>
  <si>
    <t>Proyecto piloto Microsoft Copilot · Microsoft 365 · Versión 1.0 · Mayo 2025</t>
  </si>
  <si>
    <t>ID</t>
  </si>
  <si>
    <t>Departamento</t>
  </si>
  <si>
    <t>Nº Empleados</t>
  </si>
  <si>
    <t>Herramienta utilizada</t>
  </si>
  <si>
    <t>Adopción (%)</t>
  </si>
  <si>
    <t>Nivel adopción</t>
  </si>
  <si>
    <t>Horas ahorro/sem</t>
  </si>
  <si>
    <t>Incidencias</t>
  </si>
  <si>
    <t>Satisfacción
(1–10)</t>
  </si>
  <si>
    <t>Nivel satisfacción</t>
  </si>
  <si>
    <t>Tipo de uso principal</t>
  </si>
  <si>
    <t>Riesgo identificado</t>
  </si>
  <si>
    <t>Madurez digital</t>
  </si>
  <si>
    <t>Puntuación
madurez (1–5)</t>
  </si>
  <si>
    <t>Formación realizada</t>
  </si>
  <si>
    <t>Uso docs
compartida</t>
  </si>
  <si>
    <t>Fecha evaluación</t>
  </si>
  <si>
    <t>EMP-1001</t>
  </si>
  <si>
    <t>Recursos Humanos</t>
  </si>
  <si>
    <t>Power Automate</t>
  </si>
  <si>
    <t>Alto</t>
  </si>
  <si>
    <t>Informes de evaluación</t>
  </si>
  <si>
    <t>Dependencia tecnológica</t>
  </si>
  <si>
    <t>Avanzado</t>
  </si>
  <si>
    <t>En progreso</t>
  </si>
  <si>
    <t>En configuración</t>
  </si>
  <si>
    <t>EMP-1002</t>
  </si>
  <si>
    <t>Microsoft Copilot</t>
  </si>
  <si>
    <t>Medio</t>
  </si>
  <si>
    <t>Muy alto</t>
  </si>
  <si>
    <t>Onboarding automatizado</t>
  </si>
  <si>
    <t>Intermedio</t>
  </si>
  <si>
    <t>Solo autoformación</t>
  </si>
  <si>
    <t>No</t>
  </si>
  <si>
    <t>EMP-1003</t>
  </si>
  <si>
    <t>Ninguno identificado</t>
  </si>
  <si>
    <t>Básico</t>
  </si>
  <si>
    <t>Sí — activo</t>
  </si>
  <si>
    <t>EMP-1004</t>
  </si>
  <si>
    <t>SharePoint</t>
  </si>
  <si>
    <t>Baja adopción por resistencia al cambio</t>
  </si>
  <si>
    <t>Avanzada completada</t>
  </si>
  <si>
    <t>EMP-1005</t>
  </si>
  <si>
    <t>Resúmenes de reuniones RRHH</t>
  </si>
  <si>
    <t>Outputs sin revisión humana</t>
  </si>
  <si>
    <t>EMP-1006</t>
  </si>
  <si>
    <t>Sí — ocasional</t>
  </si>
  <si>
    <t>EMP-1007</t>
  </si>
  <si>
    <t>Microsoft Teams</t>
  </si>
  <si>
    <t>Filtración de datos sensibles</t>
  </si>
  <si>
    <t>EMP-1008</t>
  </si>
  <si>
    <t>EMP-1009</t>
  </si>
  <si>
    <t>ChatGPT Enterprise</t>
  </si>
  <si>
    <t>EMP-1010</t>
  </si>
  <si>
    <t>Redacción de políticas</t>
  </si>
  <si>
    <t>Pendiente</t>
  </si>
  <si>
    <t>EMP-1011</t>
  </si>
  <si>
    <t>EMP-1012</t>
  </si>
  <si>
    <t>Pérdida de capacidad crítica</t>
  </si>
  <si>
    <t>Fundacional completada</t>
  </si>
  <si>
    <t>EMP-1013</t>
  </si>
  <si>
    <t>Administración</t>
  </si>
  <si>
    <t>Bajo</t>
  </si>
  <si>
    <t>Automatización de facturas</t>
  </si>
  <si>
    <t>Fundacional + Avanzada</t>
  </si>
  <si>
    <t>EMP-1014</t>
  </si>
  <si>
    <t>Gestión documental</t>
  </si>
  <si>
    <t>Sesgos en análisis automatizados</t>
  </si>
  <si>
    <t>EMP-1015</t>
  </si>
  <si>
    <t>Reporting financiero</t>
  </si>
  <si>
    <t>EMP-1016</t>
  </si>
  <si>
    <t>EMP-1017</t>
  </si>
  <si>
    <t>EMP-1018</t>
  </si>
  <si>
    <t>Expectativas no alineadas</t>
  </si>
  <si>
    <t>EMP-1019</t>
  </si>
  <si>
    <t>EMP-1020</t>
  </si>
  <si>
    <t>EMP-1021</t>
  </si>
  <si>
    <t>EMP-1022</t>
  </si>
  <si>
    <t>EMP-1023</t>
  </si>
  <si>
    <t>Marketing</t>
  </si>
  <si>
    <t>Análisis de campañas</t>
  </si>
  <si>
    <t>EMP-1024</t>
  </si>
  <si>
    <t>Generación de contenidos</t>
  </si>
  <si>
    <t>EMP-1025</t>
  </si>
  <si>
    <t>Briefs creativos</t>
  </si>
  <si>
    <t>EMP-1026</t>
  </si>
  <si>
    <t>EMP-1027</t>
  </si>
  <si>
    <t>EMP-1028</t>
  </si>
  <si>
    <t>EMP-1029</t>
  </si>
  <si>
    <t>EMP-1030</t>
  </si>
  <si>
    <t>Informes de mercado</t>
  </si>
  <si>
    <t>EMP-1031</t>
  </si>
  <si>
    <t>EMP-1032</t>
  </si>
  <si>
    <t>Atención al Cliente</t>
  </si>
  <si>
    <t>Respuestas asistidas</t>
  </si>
  <si>
    <t>Inicial</t>
  </si>
  <si>
    <t>EMP-1033</t>
  </si>
  <si>
    <t>Escalado automático</t>
  </si>
  <si>
    <t>EMP-1034</t>
  </si>
  <si>
    <t>Incumplimiento RGPD</t>
  </si>
  <si>
    <t>EMP-1035</t>
  </si>
  <si>
    <t>EMP-1036</t>
  </si>
  <si>
    <t>EMP-1037</t>
  </si>
  <si>
    <t>Base de conocimiento</t>
  </si>
  <si>
    <t>EMP-1038</t>
  </si>
  <si>
    <t>Resúmenes de incidencias</t>
  </si>
  <si>
    <t>EMP-1039</t>
  </si>
  <si>
    <t>EMP-1040</t>
  </si>
  <si>
    <t>Operaciones</t>
  </si>
  <si>
    <t>Informes operativos</t>
  </si>
  <si>
    <t>EMP-1041</t>
  </si>
  <si>
    <t>Gestión de incidencias</t>
  </si>
  <si>
    <t>EMP-1042</t>
  </si>
  <si>
    <t>EMP-1043</t>
  </si>
  <si>
    <t>EMP-1044</t>
  </si>
  <si>
    <t>EMP-1045</t>
  </si>
  <si>
    <t>Automatización de flujos</t>
  </si>
  <si>
    <t>EMP-1046</t>
  </si>
  <si>
    <t>EMP-1047</t>
  </si>
  <si>
    <t>Dirección</t>
  </si>
  <si>
    <t>Resúmenes estratégicos</t>
  </si>
  <si>
    <t>EMP-1048</t>
  </si>
  <si>
    <t>EMP-1049</t>
  </si>
  <si>
    <t>Presentaciones asistidas</t>
  </si>
  <si>
    <t>EMP-1050</t>
  </si>
  <si>
    <t>TOTALES / PROMEDIOS  (50 registros)</t>
  </si>
  <si>
    <t>RESUMEN EJECUTIVO POR DEPARTAMENTO</t>
  </si>
  <si>
    <t>Datos agregados del piloto de adopción de IA · Mayo 2025</t>
  </si>
  <si>
    <t>Nº Registros</t>
  </si>
  <si>
    <t>Total empleados</t>
  </si>
  <si>
    <t>Adopción media (%)</t>
  </si>
  <si>
    <t>Horas ahorro prom.</t>
  </si>
  <si>
    <t>Total incidencias</t>
  </si>
  <si>
    <t>Satisfacción media</t>
  </si>
  <si>
    <t>Madurez prom. (1–5)</t>
  </si>
  <si>
    <t>TOTAL / PROMEDIO GLOBAL</t>
  </si>
  <si>
    <t>Análisis visual — Adopción media por departamento (%):</t>
  </si>
  <si>
    <t>ANÁLISIS DE RIESGOS Y USO DE HERRAMIENTAS</t>
  </si>
  <si>
    <t>USO DE HERRAMIENTAS IA</t>
  </si>
  <si>
    <t>MAPA DE RIESGOS IDENTIFICADOS</t>
  </si>
  <si>
    <t>Herramienta</t>
  </si>
  <si>
    <t>Nº grupos</t>
  </si>
  <si>
    <t>Frecuencia</t>
  </si>
  <si>
    <t>% del total</t>
  </si>
  <si>
    <t>ESTADO DE FORMACIÓN</t>
  </si>
  <si>
    <t>Estado formación</t>
  </si>
  <si>
    <t>Nº empleados</t>
  </si>
  <si>
    <t>PANEL DE KPIs EJECUTIVOS — PILOTO IA</t>
  </si>
  <si>
    <t>Indicadores clave del proyecto piloto · Objetivo: completar en 6 meses</t>
  </si>
  <si>
    <t>KPI</t>
  </si>
  <si>
    <t>Objetivo</t>
  </si>
  <si>
    <t>Valor actual</t>
  </si>
  <si>
    <t>Estado</t>
  </si>
  <si>
    <t>Tasa de adopción media (%)</t>
  </si>
  <si>
    <t>&gt; 75%</t>
  </si>
  <si>
    <t>68.0%</t>
  </si>
  <si>
    <t>✓ En objetivo</t>
  </si>
  <si>
    <t>Total empleados en piloto</t>
  </si>
  <si>
    <t>–</t>
  </si>
  <si>
    <t>Horas ahorradas por empleado/semana (prom.)</t>
  </si>
  <si>
    <t>&gt; 3h</t>
  </si>
  <si>
    <t>4.7 h</t>
  </si>
  <si>
    <t>Total incidencias detectadas</t>
  </si>
  <si>
    <t>&lt; 10</t>
  </si>
  <si>
    <t>✗ Por debajo</t>
  </si>
  <si>
    <t>Satisfacción media (1–10)</t>
  </si>
  <si>
    <t>&gt; 7.0</t>
  </si>
  <si>
    <t>Madurez digital media (1–5)</t>
  </si>
  <si>
    <t>&gt; 3.0</t>
  </si>
  <si>
    <t>Grupos con adopción ALTA (%)</t>
  </si>
  <si>
    <t>&gt; 50%</t>
  </si>
  <si>
    <t>26.0%</t>
  </si>
  <si>
    <t>Grupos con formación completada (%)</t>
  </si>
  <si>
    <t>&gt; 80%</t>
  </si>
  <si>
    <t>46.0%</t>
  </si>
  <si>
    <t>Riesgos CRÍTICOS identificados</t>
  </si>
  <si>
    <t>⚠ Próximo</t>
  </si>
  <si>
    <t>Grupos sin riesgo identificado (%)</t>
  </si>
  <si>
    <t>&gt; 30%</t>
  </si>
  <si>
    <t>24.0%</t>
  </si>
  <si>
    <t>Fuente: Datos piloto IA · Evaluaciones realizadas entre enero–mayo 2025 · Próxima revisión: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</si>
</sst>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%"/>
    <numFmt numFmtId="165" formatCode="0.0&quot; h&quot;"/>
    <numFmt numFmtId="166" formatCode="0.0"/>
    <numFmt numFmtId="167" formatCode="0.0\%"/>
  </numFmts>
  <fonts count="17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i/>
      <sz val="10"/>
      <color rgb="FF90CAF9"/>
      <name val="Calibri"/>
      <charset val="1"/>
    </font>
    <font>
      <b/>
      <sz val="9.5"/>
      <color rgb="FFFFFFFF"/>
      <name val="Calibri"/>
      <charset val="1"/>
    </font>
    <font>
      <sz val="9.5"/>
      <color rgb="FF1A1A1A"/>
      <name val="Calibri"/>
      <charset val="1"/>
    </font>
    <font>
      <b/>
      <sz val="9.5"/>
      <color rgb="FF16A34A"/>
      <name val="Calibri"/>
      <charset val="1"/>
    </font>
    <font>
      <b/>
      <sz val="9.5"/>
      <color rgb="FFD99E0B"/>
      <name val="Calibri"/>
      <charset val="1"/>
    </font>
    <font>
      <b/>
      <sz val="9.5"/>
      <color rgb="FFDC2626"/>
      <name val="Calibri"/>
      <charset val="1"/>
    </font>
    <font>
      <b/>
      <sz val="13"/>
      <color rgb="FFFFFFFF"/>
      <name val="Calibri"/>
      <charset val="1"/>
    </font>
    <font>
      <i/>
      <sz val="9.5"/>
      <color rgb="FF90CAF9"/>
      <name val="Calibri"/>
      <charset val="1"/>
    </font>
    <font>
      <sz val="9.5"/>
      <name val="Calibri"/>
      <charset val="1"/>
    </font>
    <font>
      <b/>
      <sz val="10"/>
      <color rgb="FF0D2B4E"/>
      <name val="Calibri"/>
      <charset val="1"/>
    </font>
    <font>
      <b/>
      <sz val="9"/>
      <name val="Calibri"/>
      <charset val="1"/>
    </font>
    <font>
      <b/>
      <sz val="10"/>
      <color rgb="FFFFFFFF"/>
      <name val="Calibri"/>
      <charset val="1"/>
    </font>
    <font>
      <b/>
      <sz val="9.5"/>
      <name val="Calibri"/>
      <charset val="1"/>
    </font>
    <font>
      <b/>
      <sz val="9.5"/>
      <color rgb="FFF59E0B"/>
      <name val="Calibri"/>
      <charset val="1"/>
    </font>
    <font>
      <i/>
      <sz val="8.5"/>
      <color rgb="FF64748B"/>
      <name val="Calibri"/>
      <charset val="1"/>
    </font>
  </fonts>
  <fills count="20">
    <fill>
      <patternFill patternType="none"/>
    </fill>
    <fill>
      <patternFill patternType="gray125"/>
    </fill>
    <fill>
      <patternFill patternType="solid">
        <fgColor rgb="FF0D2B4E"/>
        <bgColor rgb="FF1A1A1A"/>
      </patternFill>
    </fill>
    <fill>
      <patternFill patternType="solid">
        <fgColor rgb="FF1565C0"/>
        <bgColor rgb="FF3366FF"/>
      </patternFill>
    </fill>
    <fill>
      <patternFill patternType="solid">
        <fgColor rgb="FFEFF6FF"/>
        <bgColor rgb="FFF0F9FF"/>
      </patternFill>
    </fill>
    <fill>
      <patternFill patternType="solid">
        <fgColor rgb="FFDCFCE7"/>
        <bgColor rgb="FFD1FAE5"/>
      </patternFill>
    </fill>
    <fill>
      <patternFill patternType="solid">
        <fgColor rgb="FFD1FAE5"/>
        <bgColor rgb="FFDCFCE7"/>
      </patternFill>
    </fill>
    <fill>
      <patternFill patternType="solid">
        <fgColor rgb="FFFEF3C7"/>
        <bgColor rgb="FFFEFCE8"/>
      </patternFill>
    </fill>
    <fill>
      <patternFill patternType="solid">
        <fgColor rgb="FFDBEAFE"/>
        <bgColor rgb="FFEFF6FF"/>
      </patternFill>
    </fill>
    <fill>
      <patternFill patternType="solid">
        <fgColor rgb="FFF0FDF4"/>
        <bgColor rgb="FFF0F9FF"/>
      </patternFill>
    </fill>
    <fill>
      <patternFill patternType="solid">
        <fgColor rgb="FFFEE2E2"/>
        <bgColor rgb="FFFEF3C7"/>
      </patternFill>
    </fill>
    <fill>
      <patternFill patternType="solid">
        <fgColor rgb="FFFFF7ED"/>
        <bgColor rgb="FFFEFCE8"/>
      </patternFill>
    </fill>
    <fill>
      <patternFill patternType="solid">
        <fgColor rgb="FFFDF4FF"/>
        <bgColor rgb="FFFFF7ED"/>
      </patternFill>
    </fill>
    <fill>
      <patternFill patternType="solid">
        <fgColor rgb="FFF0F9FF"/>
        <bgColor rgb="FFEFF6FF"/>
      </patternFill>
    </fill>
    <fill>
      <patternFill patternType="solid">
        <fgColor rgb="FFFEFCE8"/>
        <bgColor rgb="FFFFF7ED"/>
      </patternFill>
    </fill>
    <fill>
      <patternFill patternType="solid">
        <fgColor rgb="FF64748B"/>
        <bgColor rgb="FF808080"/>
      </patternFill>
    </fill>
    <fill>
      <patternFill patternType="solid">
        <fgColor rgb="FFDC2626"/>
        <bgColor rgb="FF993300"/>
      </patternFill>
    </fill>
    <fill>
      <patternFill patternType="solid">
        <fgColor rgb="FF16A34A"/>
        <bgColor rgb="FF008080"/>
      </patternFill>
    </fill>
    <fill>
      <patternFill patternType="solid">
        <fgColor rgb="FFF1F5F9"/>
        <bgColor rgb="FFEFF6FF"/>
      </patternFill>
    </fill>
    <fill>
      <patternFill patternType="solid">
        <fgColor rgb="FFFFFFFF"/>
        <bgColor rgb="FFFEFCE8"/>
      </patternFill>
    </fill>
  </fills>
  <borders count="4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medium">
        <color rgb="FF94A3B8"/>
      </bottom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 style="thin">
        <color rgb="FFD0D7DE"/>
      </left>
      <right/>
      <top style="thin">
        <color rgb="FFD0D7DE"/>
      </top>
      <bottom style="thin">
        <color rgb="FFD0D7DE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6" fillId="0" borderId="0" xfId="0" applyFont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15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164" fontId="4" fillId="9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5" fontId="4" fillId="9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6" fontId="4" fillId="9" borderId="2" xfId="0" applyNumberFormat="1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/>
    </xf>
    <xf numFmtId="164" fontId="4" fillId="11" borderId="2" xfId="0" applyNumberFormat="1" applyFont="1" applyFill="1" applyBorder="1" applyAlignment="1">
      <alignment horizontal="center" vertical="center"/>
    </xf>
    <xf numFmtId="165" fontId="4" fillId="11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166" fontId="4" fillId="11" borderId="2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14" fontId="4" fillId="11" borderId="2" xfId="0" applyNumberFormat="1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/>
    </xf>
    <xf numFmtId="164" fontId="4" fillId="12" borderId="2" xfId="0" applyNumberFormat="1" applyFont="1" applyFill="1" applyBorder="1" applyAlignment="1">
      <alignment horizontal="center" vertical="center"/>
    </xf>
    <xf numFmtId="165" fontId="4" fillId="12" borderId="2" xfId="0" applyNumberFormat="1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6" fontId="4" fillId="12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4" fontId="4" fillId="12" borderId="2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164" fontId="4" fillId="13" borderId="2" xfId="0" applyNumberFormat="1" applyFont="1" applyFill="1" applyBorder="1" applyAlignment="1">
      <alignment horizontal="center" vertical="center"/>
    </xf>
    <xf numFmtId="165" fontId="4" fillId="13" borderId="2" xfId="0" applyNumberFormat="1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166" fontId="4" fillId="13" borderId="2" xfId="0" applyNumberFormat="1" applyFont="1" applyFill="1" applyBorder="1" applyAlignment="1">
      <alignment horizontal="center" vertical="center"/>
    </xf>
    <xf numFmtId="14" fontId="4" fillId="13" borderId="2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/>
    </xf>
    <xf numFmtId="164" fontId="4" fillId="14" borderId="2" xfId="0" applyNumberFormat="1" applyFont="1" applyFill="1" applyBorder="1" applyAlignment="1">
      <alignment horizontal="center" vertical="center"/>
    </xf>
    <xf numFmtId="165" fontId="4" fillId="14" borderId="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/>
    </xf>
    <xf numFmtId="14" fontId="4" fillId="14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167" fontId="3" fillId="15" borderId="2" xfId="0" applyNumberFormat="1" applyFont="1" applyFill="1" applyBorder="1" applyAlignment="1">
      <alignment horizontal="center" vertical="center"/>
    </xf>
    <xf numFmtId="0" fontId="0" fillId="15" borderId="2" xfId="0" applyFill="1" applyBorder="1"/>
    <xf numFmtId="165" fontId="3" fillId="15" borderId="2" xfId="0" applyNumberFormat="1" applyFont="1" applyFill="1" applyBorder="1" applyAlignment="1">
      <alignment horizontal="center" vertical="center"/>
    </xf>
    <xf numFmtId="166" fontId="3" fillId="15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166" fontId="10" fillId="4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center" vertical="center"/>
    </xf>
    <xf numFmtId="166" fontId="10" fillId="9" borderId="2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center" vertical="center"/>
    </xf>
    <xf numFmtId="166" fontId="10" fillId="11" borderId="2" xfId="0" applyNumberFormat="1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left" vertical="center"/>
    </xf>
    <xf numFmtId="0" fontId="10" fillId="12" borderId="2" xfId="0" applyFont="1" applyFill="1" applyBorder="1" applyAlignment="1">
      <alignment horizontal="center" vertical="center"/>
    </xf>
    <xf numFmtId="166" fontId="10" fillId="12" borderId="2" xfId="0" applyNumberFormat="1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left" vertical="center"/>
    </xf>
    <xf numFmtId="0" fontId="10" fillId="13" borderId="2" xfId="0" applyFont="1" applyFill="1" applyBorder="1" applyAlignment="1">
      <alignment horizontal="center" vertical="center"/>
    </xf>
    <xf numFmtId="166" fontId="10" fillId="13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 vertical="center"/>
    </xf>
    <xf numFmtId="0" fontId="10" fillId="14" borderId="2" xfId="0" applyFont="1" applyFill="1" applyBorder="1" applyAlignment="1">
      <alignment horizontal="center" vertical="center"/>
    </xf>
    <xf numFmtId="166" fontId="10" fillId="14" borderId="2" xfId="0" applyNumberFormat="1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right" vertical="center"/>
    </xf>
    <xf numFmtId="0" fontId="12" fillId="8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167" fontId="10" fillId="5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167" fontId="10" fillId="7" borderId="2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center" vertical="center"/>
    </xf>
    <xf numFmtId="167" fontId="10" fillId="10" borderId="2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left" vertical="center"/>
    </xf>
    <xf numFmtId="0" fontId="14" fillId="10" borderId="2" xfId="0" applyFont="1" applyFill="1" applyBorder="1" applyAlignment="1">
      <alignment horizontal="center" vertical="center"/>
    </xf>
    <xf numFmtId="167" fontId="14" fillId="10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167" fontId="10" fillId="6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left" vertical="center"/>
    </xf>
    <xf numFmtId="0" fontId="4" fillId="18" borderId="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left" vertical="center"/>
    </xf>
    <xf numFmtId="0" fontId="4" fillId="19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7E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1F5F9"/>
      <rgbColor rgb="FF808080"/>
      <rgbColor rgb="FFF0F9FF"/>
      <rgbColor rgb="FF993366"/>
      <rgbColor rgb="FFFEF3C7"/>
      <rgbColor rgb="FFDCFCE7"/>
      <rgbColor rgb="FF660066"/>
      <rgbColor rgb="FFFF8080"/>
      <rgbColor rgb="FF1565C0"/>
      <rgbColor rgb="FFD0D7DE"/>
      <rgbColor rgb="FF000080"/>
      <rgbColor rgb="FFFF00FF"/>
      <rgbColor rgb="FFF0FDF4"/>
      <rgbColor rgb="FF00FFFF"/>
      <rgbColor rgb="FF800080"/>
      <rgbColor rgb="FF800000"/>
      <rgbColor rgb="FF008080"/>
      <rgbColor rgb="FF0000FF"/>
      <rgbColor rgb="FF00CCFF"/>
      <rgbColor rgb="FFDBEAFE"/>
      <rgbColor rgb="FFD1FAE5"/>
      <rgbColor rgb="FFFEFCE8"/>
      <rgbColor rgb="FF90CAF9"/>
      <rgbColor rgb="FFFDF4FF"/>
      <rgbColor rgb="FFEFF6FF"/>
      <rgbColor rgb="FFFEE2E2"/>
      <rgbColor rgb="FF3366FF"/>
      <rgbColor rgb="FF33CCCC"/>
      <rgbColor rgb="FF99CC00"/>
      <rgbColor rgb="FFD99E0B"/>
      <rgbColor rgb="FFF59E0B"/>
      <rgbColor rgb="FFFF6600"/>
      <rgbColor rgb="FF64748B"/>
      <rgbColor rgb="FF94A3B8"/>
      <rgbColor rgb="FF0D2B4E"/>
      <rgbColor rgb="FF16A34A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2B4E"/>
  </sheetPr>
  <dimension ref="A1:Q54"/>
  <sheetViews>
    <sheetView showGridLines="0" tabSelected="1" zoomScale="90" zoomScaleNormal="90" workbookViewId="0">
      <pane ySplit="3" topLeftCell="A4" activePane="bottomLeft" state="frozen"/>
      <selection pane="bottomLeft"/>
    </sheetView>
  </sheetViews>
  <sheetFormatPr defaultColWidth="8.7109375" defaultRowHeight="15"/>
  <cols>
    <col min="1" max="1" width="10" customWidth="1"/>
    <col min="2" max="2" width="22" customWidth="1"/>
    <col min="3" max="3" width="14" customWidth="1"/>
    <col min="4" max="4" width="24" customWidth="1"/>
    <col min="5" max="5" width="13" customWidth="1"/>
    <col min="6" max="6" width="15" customWidth="1"/>
    <col min="7" max="7" width="16" customWidth="1"/>
    <col min="8" max="8" width="13" customWidth="1"/>
    <col min="9" max="9" width="14" customWidth="1"/>
    <col min="10" max="10" width="18" customWidth="1"/>
    <col min="11" max="11" width="28" customWidth="1"/>
    <col min="12" max="12" width="30" customWidth="1"/>
    <col min="13" max="13" width="16" customWidth="1"/>
    <col min="14" max="14" width="15" customWidth="1"/>
    <col min="15" max="15" width="25" customWidth="1"/>
    <col min="16" max="16" width="18" customWidth="1"/>
    <col min="17" max="17" width="16" customWidth="1"/>
  </cols>
  <sheetData>
    <row r="1" spans="1:17" ht="31.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9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6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pans="1:17">
      <c r="A4" s="11" t="s">
        <v>19</v>
      </c>
      <c r="B4" s="11" t="s">
        <v>20</v>
      </c>
      <c r="C4" s="11">
        <v>4</v>
      </c>
      <c r="D4" s="11" t="s">
        <v>21</v>
      </c>
      <c r="E4" s="12">
        <v>87</v>
      </c>
      <c r="F4" s="13" t="s">
        <v>22</v>
      </c>
      <c r="G4" s="14">
        <v>3.8</v>
      </c>
      <c r="H4" s="15">
        <v>2</v>
      </c>
      <c r="I4" s="16">
        <v>6.6</v>
      </c>
      <c r="J4" s="17" t="s">
        <v>22</v>
      </c>
      <c r="K4" s="11" t="s">
        <v>23</v>
      </c>
      <c r="L4" s="11" t="s">
        <v>24</v>
      </c>
      <c r="M4" s="18" t="s">
        <v>25</v>
      </c>
      <c r="N4" s="15">
        <v>4</v>
      </c>
      <c r="O4" s="11" t="s">
        <v>26</v>
      </c>
      <c r="P4" s="11" t="s">
        <v>27</v>
      </c>
      <c r="Q4" s="19">
        <v>45809</v>
      </c>
    </row>
    <row r="5" spans="1:17">
      <c r="A5" s="11" t="s">
        <v>28</v>
      </c>
      <c r="B5" s="11" t="s">
        <v>20</v>
      </c>
      <c r="C5" s="11">
        <v>5</v>
      </c>
      <c r="D5" s="11" t="s">
        <v>29</v>
      </c>
      <c r="E5" s="12">
        <v>55</v>
      </c>
      <c r="F5" s="20" t="s">
        <v>30</v>
      </c>
      <c r="G5" s="14">
        <v>4.3</v>
      </c>
      <c r="H5" s="21">
        <v>0</v>
      </c>
      <c r="I5" s="16">
        <v>8.1</v>
      </c>
      <c r="J5" s="18" t="s">
        <v>31</v>
      </c>
      <c r="K5" s="11" t="s">
        <v>32</v>
      </c>
      <c r="L5" s="11" t="s">
        <v>24</v>
      </c>
      <c r="M5" s="22" t="s">
        <v>33</v>
      </c>
      <c r="N5" s="15">
        <v>3</v>
      </c>
      <c r="O5" s="11" t="s">
        <v>34</v>
      </c>
      <c r="P5" s="11" t="s">
        <v>35</v>
      </c>
      <c r="Q5" s="19">
        <v>45685</v>
      </c>
    </row>
    <row r="6" spans="1:17">
      <c r="A6" s="11" t="s">
        <v>36</v>
      </c>
      <c r="B6" s="11" t="s">
        <v>20</v>
      </c>
      <c r="C6" s="11">
        <v>3</v>
      </c>
      <c r="D6" s="11" t="s">
        <v>29</v>
      </c>
      <c r="E6" s="12">
        <v>79</v>
      </c>
      <c r="F6" s="20" t="s">
        <v>30</v>
      </c>
      <c r="G6" s="14">
        <v>2.2999999999999998</v>
      </c>
      <c r="H6" s="15">
        <v>1</v>
      </c>
      <c r="I6" s="16">
        <v>7.8</v>
      </c>
      <c r="J6" s="17" t="s">
        <v>22</v>
      </c>
      <c r="K6" s="11" t="s">
        <v>23</v>
      </c>
      <c r="L6" s="11" t="s">
        <v>37</v>
      </c>
      <c r="M6" s="23" t="s">
        <v>38</v>
      </c>
      <c r="N6" s="15">
        <v>2</v>
      </c>
      <c r="O6" s="11" t="s">
        <v>26</v>
      </c>
      <c r="P6" s="11" t="s">
        <v>39</v>
      </c>
      <c r="Q6" s="19">
        <v>45755</v>
      </c>
    </row>
    <row r="7" spans="1:17">
      <c r="A7" s="11" t="s">
        <v>40</v>
      </c>
      <c r="B7" s="11" t="s">
        <v>20</v>
      </c>
      <c r="C7" s="11">
        <v>3</v>
      </c>
      <c r="D7" s="11" t="s">
        <v>41</v>
      </c>
      <c r="E7" s="12">
        <v>90</v>
      </c>
      <c r="F7" s="13" t="s">
        <v>22</v>
      </c>
      <c r="G7" s="14">
        <v>2.9</v>
      </c>
      <c r="H7" s="15">
        <v>2</v>
      </c>
      <c r="I7" s="16">
        <v>7.9</v>
      </c>
      <c r="J7" s="17" t="s">
        <v>22</v>
      </c>
      <c r="K7" s="11" t="s">
        <v>32</v>
      </c>
      <c r="L7" s="11" t="s">
        <v>42</v>
      </c>
      <c r="M7" s="22" t="s">
        <v>33</v>
      </c>
      <c r="N7" s="15">
        <v>3</v>
      </c>
      <c r="O7" s="11" t="s">
        <v>43</v>
      </c>
      <c r="P7" s="11" t="s">
        <v>39</v>
      </c>
      <c r="Q7" s="19">
        <v>45717</v>
      </c>
    </row>
    <row r="8" spans="1:17">
      <c r="A8" s="11" t="s">
        <v>44</v>
      </c>
      <c r="B8" s="11" t="s">
        <v>20</v>
      </c>
      <c r="C8" s="11">
        <v>5</v>
      </c>
      <c r="D8" s="11" t="s">
        <v>29</v>
      </c>
      <c r="E8" s="12">
        <v>60</v>
      </c>
      <c r="F8" s="20" t="s">
        <v>30</v>
      </c>
      <c r="G8" s="14">
        <v>4.5999999999999996</v>
      </c>
      <c r="H8" s="21">
        <v>0</v>
      </c>
      <c r="I8" s="16">
        <v>7.1</v>
      </c>
      <c r="J8" s="17" t="s">
        <v>22</v>
      </c>
      <c r="K8" s="11" t="s">
        <v>45</v>
      </c>
      <c r="L8" s="11" t="s">
        <v>46</v>
      </c>
      <c r="M8" s="22" t="s">
        <v>33</v>
      </c>
      <c r="N8" s="15">
        <v>3</v>
      </c>
      <c r="O8" s="11" t="s">
        <v>26</v>
      </c>
      <c r="P8" s="11" t="s">
        <v>35</v>
      </c>
      <c r="Q8" s="19">
        <v>45749</v>
      </c>
    </row>
    <row r="9" spans="1:17">
      <c r="A9" s="11" t="s">
        <v>47</v>
      </c>
      <c r="B9" s="11" t="s">
        <v>20</v>
      </c>
      <c r="C9" s="11">
        <v>4</v>
      </c>
      <c r="D9" s="11" t="s">
        <v>41</v>
      </c>
      <c r="E9" s="12">
        <v>72</v>
      </c>
      <c r="F9" s="20" t="s">
        <v>30</v>
      </c>
      <c r="G9" s="14">
        <v>4.0999999999999996</v>
      </c>
      <c r="H9" s="15">
        <v>2</v>
      </c>
      <c r="I9" s="16">
        <v>7.9</v>
      </c>
      <c r="J9" s="17" t="s">
        <v>22</v>
      </c>
      <c r="K9" s="11" t="s">
        <v>32</v>
      </c>
      <c r="L9" s="11" t="s">
        <v>37</v>
      </c>
      <c r="M9" s="18" t="s">
        <v>25</v>
      </c>
      <c r="N9" s="15">
        <v>4</v>
      </c>
      <c r="O9" s="11" t="s">
        <v>26</v>
      </c>
      <c r="P9" s="11" t="s">
        <v>48</v>
      </c>
      <c r="Q9" s="19">
        <v>45700</v>
      </c>
    </row>
    <row r="10" spans="1:17">
      <c r="A10" s="11" t="s">
        <v>49</v>
      </c>
      <c r="B10" s="11" t="s">
        <v>20</v>
      </c>
      <c r="C10" s="11">
        <v>6</v>
      </c>
      <c r="D10" s="11" t="s">
        <v>50</v>
      </c>
      <c r="E10" s="12">
        <v>79</v>
      </c>
      <c r="F10" s="20" t="s">
        <v>30</v>
      </c>
      <c r="G10" s="14">
        <v>2.8</v>
      </c>
      <c r="H10" s="15">
        <v>2</v>
      </c>
      <c r="I10" s="16">
        <v>8.1</v>
      </c>
      <c r="J10" s="18" t="s">
        <v>31</v>
      </c>
      <c r="K10" s="11" t="s">
        <v>45</v>
      </c>
      <c r="L10" s="11" t="s">
        <v>51</v>
      </c>
      <c r="M10" s="23" t="s">
        <v>38</v>
      </c>
      <c r="N10" s="15">
        <v>2</v>
      </c>
      <c r="O10" s="11" t="s">
        <v>26</v>
      </c>
      <c r="P10" s="11" t="s">
        <v>48</v>
      </c>
      <c r="Q10" s="19">
        <v>45667</v>
      </c>
    </row>
    <row r="11" spans="1:17">
      <c r="A11" s="11" t="s">
        <v>52</v>
      </c>
      <c r="B11" s="11" t="s">
        <v>20</v>
      </c>
      <c r="C11" s="11">
        <v>5</v>
      </c>
      <c r="D11" s="11" t="s">
        <v>50</v>
      </c>
      <c r="E11" s="12">
        <v>80</v>
      </c>
      <c r="F11" s="13" t="s">
        <v>22</v>
      </c>
      <c r="G11" s="14">
        <v>2.8</v>
      </c>
      <c r="H11" s="21">
        <v>0</v>
      </c>
      <c r="I11" s="16">
        <v>8.6999999999999993</v>
      </c>
      <c r="J11" s="18" t="s">
        <v>31</v>
      </c>
      <c r="K11" s="11" t="s">
        <v>45</v>
      </c>
      <c r="L11" s="11" t="s">
        <v>24</v>
      </c>
      <c r="M11" s="18" t="s">
        <v>25</v>
      </c>
      <c r="N11" s="15">
        <v>4</v>
      </c>
      <c r="O11" s="11" t="s">
        <v>26</v>
      </c>
      <c r="P11" s="11" t="s">
        <v>27</v>
      </c>
      <c r="Q11" s="19">
        <v>45760</v>
      </c>
    </row>
    <row r="12" spans="1:17">
      <c r="A12" s="11" t="s">
        <v>53</v>
      </c>
      <c r="B12" s="11" t="s">
        <v>20</v>
      </c>
      <c r="C12" s="11">
        <v>8</v>
      </c>
      <c r="D12" s="11" t="s">
        <v>54</v>
      </c>
      <c r="E12" s="12">
        <v>84</v>
      </c>
      <c r="F12" s="13" t="s">
        <v>22</v>
      </c>
      <c r="G12" s="14">
        <v>2.4</v>
      </c>
      <c r="H12" s="21">
        <v>0</v>
      </c>
      <c r="I12" s="16">
        <v>6.7</v>
      </c>
      <c r="J12" s="17" t="s">
        <v>22</v>
      </c>
      <c r="K12" s="11" t="s">
        <v>45</v>
      </c>
      <c r="L12" s="11" t="s">
        <v>37</v>
      </c>
      <c r="M12" s="18" t="s">
        <v>25</v>
      </c>
      <c r="N12" s="15">
        <v>4</v>
      </c>
      <c r="O12" s="11" t="s">
        <v>43</v>
      </c>
      <c r="P12" s="11" t="s">
        <v>27</v>
      </c>
      <c r="Q12" s="19">
        <v>45808</v>
      </c>
    </row>
    <row r="13" spans="1:17">
      <c r="A13" s="11" t="s">
        <v>55</v>
      </c>
      <c r="B13" s="11" t="s">
        <v>20</v>
      </c>
      <c r="C13" s="11">
        <v>6</v>
      </c>
      <c r="D13" s="11" t="s">
        <v>41</v>
      </c>
      <c r="E13" s="12">
        <v>78</v>
      </c>
      <c r="F13" s="20" t="s">
        <v>30</v>
      </c>
      <c r="G13" s="14">
        <v>2.7</v>
      </c>
      <c r="H13" s="21">
        <v>0</v>
      </c>
      <c r="I13" s="16">
        <v>7.5</v>
      </c>
      <c r="J13" s="17" t="s">
        <v>22</v>
      </c>
      <c r="K13" s="11" t="s">
        <v>56</v>
      </c>
      <c r="L13" s="11" t="s">
        <v>42</v>
      </c>
      <c r="M13" s="23" t="s">
        <v>38</v>
      </c>
      <c r="N13" s="15">
        <v>2</v>
      </c>
      <c r="O13" s="11" t="s">
        <v>57</v>
      </c>
      <c r="P13" s="11" t="s">
        <v>48</v>
      </c>
      <c r="Q13" s="19">
        <v>45699</v>
      </c>
    </row>
    <row r="14" spans="1:17">
      <c r="A14" s="11" t="s">
        <v>58</v>
      </c>
      <c r="B14" s="11" t="s">
        <v>20</v>
      </c>
      <c r="C14" s="11">
        <v>8</v>
      </c>
      <c r="D14" s="11" t="s">
        <v>21</v>
      </c>
      <c r="E14" s="12">
        <v>82</v>
      </c>
      <c r="F14" s="13" t="s">
        <v>22</v>
      </c>
      <c r="G14" s="14">
        <v>3.8</v>
      </c>
      <c r="H14" s="15">
        <v>1</v>
      </c>
      <c r="I14" s="16">
        <v>7.1</v>
      </c>
      <c r="J14" s="17" t="s">
        <v>22</v>
      </c>
      <c r="K14" s="11" t="s">
        <v>45</v>
      </c>
      <c r="L14" s="11" t="s">
        <v>37</v>
      </c>
      <c r="M14" s="22" t="s">
        <v>33</v>
      </c>
      <c r="N14" s="15">
        <v>3</v>
      </c>
      <c r="O14" s="11" t="s">
        <v>43</v>
      </c>
      <c r="P14" s="11" t="s">
        <v>39</v>
      </c>
      <c r="Q14" s="19">
        <v>45688</v>
      </c>
    </row>
    <row r="15" spans="1:17">
      <c r="A15" s="11" t="s">
        <v>59</v>
      </c>
      <c r="B15" s="11" t="s">
        <v>20</v>
      </c>
      <c r="C15" s="11">
        <v>8</v>
      </c>
      <c r="D15" s="11" t="s">
        <v>54</v>
      </c>
      <c r="E15" s="12">
        <v>89</v>
      </c>
      <c r="F15" s="13" t="s">
        <v>22</v>
      </c>
      <c r="G15" s="14">
        <v>4.3</v>
      </c>
      <c r="H15" s="15">
        <v>2</v>
      </c>
      <c r="I15" s="16">
        <v>7</v>
      </c>
      <c r="J15" s="17" t="s">
        <v>22</v>
      </c>
      <c r="K15" s="11" t="s">
        <v>32</v>
      </c>
      <c r="L15" s="11" t="s">
        <v>60</v>
      </c>
      <c r="M15" s="22" t="s">
        <v>33</v>
      </c>
      <c r="N15" s="15">
        <v>3</v>
      </c>
      <c r="O15" s="11" t="s">
        <v>61</v>
      </c>
      <c r="P15" s="11" t="s">
        <v>39</v>
      </c>
      <c r="Q15" s="19">
        <v>45726</v>
      </c>
    </row>
    <row r="16" spans="1:17">
      <c r="A16" s="24" t="s">
        <v>62</v>
      </c>
      <c r="B16" s="24" t="s">
        <v>63</v>
      </c>
      <c r="C16" s="24">
        <v>7</v>
      </c>
      <c r="D16" s="24" t="s">
        <v>50</v>
      </c>
      <c r="E16" s="25">
        <v>41</v>
      </c>
      <c r="F16" s="26" t="s">
        <v>64</v>
      </c>
      <c r="G16" s="27">
        <v>3.4</v>
      </c>
      <c r="H16" s="28">
        <v>2</v>
      </c>
      <c r="I16" s="29">
        <v>7.6</v>
      </c>
      <c r="J16" s="17" t="s">
        <v>22</v>
      </c>
      <c r="K16" s="24" t="s">
        <v>65</v>
      </c>
      <c r="L16" s="24" t="s">
        <v>24</v>
      </c>
      <c r="M16" s="22" t="s">
        <v>33</v>
      </c>
      <c r="N16" s="28">
        <v>3</v>
      </c>
      <c r="O16" s="24" t="s">
        <v>66</v>
      </c>
      <c r="P16" s="24" t="s">
        <v>39</v>
      </c>
      <c r="Q16" s="30">
        <v>45680</v>
      </c>
    </row>
    <row r="17" spans="1:17">
      <c r="A17" s="24" t="s">
        <v>67</v>
      </c>
      <c r="B17" s="24" t="s">
        <v>63</v>
      </c>
      <c r="C17" s="24">
        <v>9</v>
      </c>
      <c r="D17" s="24" t="s">
        <v>41</v>
      </c>
      <c r="E17" s="25">
        <v>71</v>
      </c>
      <c r="F17" s="20" t="s">
        <v>30</v>
      </c>
      <c r="G17" s="27">
        <v>6.3</v>
      </c>
      <c r="H17" s="28">
        <v>1</v>
      </c>
      <c r="I17" s="29">
        <v>5.4</v>
      </c>
      <c r="J17" s="23" t="s">
        <v>30</v>
      </c>
      <c r="K17" s="24" t="s">
        <v>68</v>
      </c>
      <c r="L17" s="24" t="s">
        <v>69</v>
      </c>
      <c r="M17" s="22" t="s">
        <v>33</v>
      </c>
      <c r="N17" s="28">
        <v>3</v>
      </c>
      <c r="O17" s="24" t="s">
        <v>43</v>
      </c>
      <c r="P17" s="24" t="s">
        <v>27</v>
      </c>
      <c r="Q17" s="30">
        <v>45713</v>
      </c>
    </row>
    <row r="18" spans="1:17">
      <c r="A18" s="24" t="s">
        <v>70</v>
      </c>
      <c r="B18" s="24" t="s">
        <v>63</v>
      </c>
      <c r="C18" s="24">
        <v>8</v>
      </c>
      <c r="D18" s="24" t="s">
        <v>54</v>
      </c>
      <c r="E18" s="25">
        <v>52</v>
      </c>
      <c r="F18" s="20" t="s">
        <v>30</v>
      </c>
      <c r="G18" s="27">
        <v>5.9</v>
      </c>
      <c r="H18" s="31">
        <v>3</v>
      </c>
      <c r="I18" s="29">
        <v>8</v>
      </c>
      <c r="J18" s="18" t="s">
        <v>31</v>
      </c>
      <c r="K18" s="24" t="s">
        <v>71</v>
      </c>
      <c r="L18" s="24" t="s">
        <v>37</v>
      </c>
      <c r="M18" s="18" t="s">
        <v>25</v>
      </c>
      <c r="N18" s="28">
        <v>4</v>
      </c>
      <c r="O18" s="24" t="s">
        <v>34</v>
      </c>
      <c r="P18" s="24" t="s">
        <v>27</v>
      </c>
      <c r="Q18" s="30">
        <v>45689</v>
      </c>
    </row>
    <row r="19" spans="1:17">
      <c r="A19" s="24" t="s">
        <v>72</v>
      </c>
      <c r="B19" s="24" t="s">
        <v>63</v>
      </c>
      <c r="C19" s="24">
        <v>5</v>
      </c>
      <c r="D19" s="24" t="s">
        <v>41</v>
      </c>
      <c r="E19" s="25">
        <v>54</v>
      </c>
      <c r="F19" s="20" t="s">
        <v>30</v>
      </c>
      <c r="G19" s="27">
        <v>3.3</v>
      </c>
      <c r="H19" s="32">
        <v>0</v>
      </c>
      <c r="I19" s="29">
        <v>6.8</v>
      </c>
      <c r="J19" s="17" t="s">
        <v>22</v>
      </c>
      <c r="K19" s="24" t="s">
        <v>68</v>
      </c>
      <c r="L19" s="24" t="s">
        <v>51</v>
      </c>
      <c r="M19" s="23" t="s">
        <v>38</v>
      </c>
      <c r="N19" s="28">
        <v>2</v>
      </c>
      <c r="O19" s="24" t="s">
        <v>43</v>
      </c>
      <c r="P19" s="24" t="s">
        <v>39</v>
      </c>
      <c r="Q19" s="30">
        <v>45674</v>
      </c>
    </row>
    <row r="20" spans="1:17">
      <c r="A20" s="24" t="s">
        <v>73</v>
      </c>
      <c r="B20" s="24" t="s">
        <v>63</v>
      </c>
      <c r="C20" s="24">
        <v>5</v>
      </c>
      <c r="D20" s="24" t="s">
        <v>50</v>
      </c>
      <c r="E20" s="25">
        <v>44</v>
      </c>
      <c r="F20" s="26" t="s">
        <v>64</v>
      </c>
      <c r="G20" s="27">
        <v>6.6</v>
      </c>
      <c r="H20" s="28">
        <v>2</v>
      </c>
      <c r="I20" s="29">
        <v>5.2</v>
      </c>
      <c r="J20" s="23" t="s">
        <v>30</v>
      </c>
      <c r="K20" s="24" t="s">
        <v>71</v>
      </c>
      <c r="L20" s="24" t="s">
        <v>24</v>
      </c>
      <c r="M20" s="23" t="s">
        <v>38</v>
      </c>
      <c r="N20" s="28">
        <v>2</v>
      </c>
      <c r="O20" s="24" t="s">
        <v>34</v>
      </c>
      <c r="P20" s="24" t="s">
        <v>48</v>
      </c>
      <c r="Q20" s="30">
        <v>45805</v>
      </c>
    </row>
    <row r="21" spans="1:17">
      <c r="A21" s="24" t="s">
        <v>74</v>
      </c>
      <c r="B21" s="24" t="s">
        <v>63</v>
      </c>
      <c r="C21" s="24">
        <v>8</v>
      </c>
      <c r="D21" s="24" t="s">
        <v>54</v>
      </c>
      <c r="E21" s="25">
        <v>70</v>
      </c>
      <c r="F21" s="20" t="s">
        <v>30</v>
      </c>
      <c r="G21" s="27">
        <v>4</v>
      </c>
      <c r="H21" s="31">
        <v>3</v>
      </c>
      <c r="I21" s="29">
        <v>7.4</v>
      </c>
      <c r="J21" s="17" t="s">
        <v>22</v>
      </c>
      <c r="K21" s="24" t="s">
        <v>65</v>
      </c>
      <c r="L21" s="24" t="s">
        <v>75</v>
      </c>
      <c r="M21" s="23" t="s">
        <v>38</v>
      </c>
      <c r="N21" s="28">
        <v>2</v>
      </c>
      <c r="O21" s="24" t="s">
        <v>61</v>
      </c>
      <c r="P21" s="24" t="s">
        <v>35</v>
      </c>
      <c r="Q21" s="30">
        <v>45767</v>
      </c>
    </row>
    <row r="22" spans="1:17">
      <c r="A22" s="24" t="s">
        <v>76</v>
      </c>
      <c r="B22" s="24" t="s">
        <v>63</v>
      </c>
      <c r="C22" s="24">
        <v>7</v>
      </c>
      <c r="D22" s="24" t="s">
        <v>21</v>
      </c>
      <c r="E22" s="25">
        <v>69</v>
      </c>
      <c r="F22" s="20" t="s">
        <v>30</v>
      </c>
      <c r="G22" s="27">
        <v>6.5</v>
      </c>
      <c r="H22" s="32">
        <v>0</v>
      </c>
      <c r="I22" s="29">
        <v>7</v>
      </c>
      <c r="J22" s="17" t="s">
        <v>22</v>
      </c>
      <c r="K22" s="24" t="s">
        <v>65</v>
      </c>
      <c r="L22" s="24" t="s">
        <v>75</v>
      </c>
      <c r="M22" s="18" t="s">
        <v>25</v>
      </c>
      <c r="N22" s="28">
        <v>4</v>
      </c>
      <c r="O22" s="24" t="s">
        <v>61</v>
      </c>
      <c r="P22" s="24" t="s">
        <v>35</v>
      </c>
      <c r="Q22" s="30">
        <v>45686</v>
      </c>
    </row>
    <row r="23" spans="1:17">
      <c r="A23" s="24" t="s">
        <v>77</v>
      </c>
      <c r="B23" s="24" t="s">
        <v>63</v>
      </c>
      <c r="C23" s="24">
        <v>5</v>
      </c>
      <c r="D23" s="24" t="s">
        <v>21</v>
      </c>
      <c r="E23" s="25">
        <v>52</v>
      </c>
      <c r="F23" s="20" t="s">
        <v>30</v>
      </c>
      <c r="G23" s="27">
        <v>3.8</v>
      </c>
      <c r="H23" s="31">
        <v>3</v>
      </c>
      <c r="I23" s="29">
        <v>5.4</v>
      </c>
      <c r="J23" s="23" t="s">
        <v>30</v>
      </c>
      <c r="K23" s="24" t="s">
        <v>71</v>
      </c>
      <c r="L23" s="24" t="s">
        <v>24</v>
      </c>
      <c r="M23" s="23" t="s">
        <v>38</v>
      </c>
      <c r="N23" s="28">
        <v>2</v>
      </c>
      <c r="O23" s="24" t="s">
        <v>34</v>
      </c>
      <c r="P23" s="24" t="s">
        <v>39</v>
      </c>
      <c r="Q23" s="30">
        <v>45772</v>
      </c>
    </row>
    <row r="24" spans="1:17">
      <c r="A24" s="24" t="s">
        <v>78</v>
      </c>
      <c r="B24" s="24" t="s">
        <v>63</v>
      </c>
      <c r="C24" s="24">
        <v>10</v>
      </c>
      <c r="D24" s="24" t="s">
        <v>29</v>
      </c>
      <c r="E24" s="25">
        <v>75</v>
      </c>
      <c r="F24" s="20" t="s">
        <v>30</v>
      </c>
      <c r="G24" s="27">
        <v>3.4</v>
      </c>
      <c r="H24" s="32">
        <v>0</v>
      </c>
      <c r="I24" s="29">
        <v>7.9</v>
      </c>
      <c r="J24" s="17" t="s">
        <v>22</v>
      </c>
      <c r="K24" s="24" t="s">
        <v>71</v>
      </c>
      <c r="L24" s="24" t="s">
        <v>60</v>
      </c>
      <c r="M24" s="23" t="s">
        <v>38</v>
      </c>
      <c r="N24" s="28">
        <v>2</v>
      </c>
      <c r="O24" s="24" t="s">
        <v>66</v>
      </c>
      <c r="P24" s="24" t="s">
        <v>27</v>
      </c>
      <c r="Q24" s="30">
        <v>45713</v>
      </c>
    </row>
    <row r="25" spans="1:17">
      <c r="A25" s="24" t="s">
        <v>79</v>
      </c>
      <c r="B25" s="24" t="s">
        <v>63</v>
      </c>
      <c r="C25" s="24">
        <v>10</v>
      </c>
      <c r="D25" s="24" t="s">
        <v>29</v>
      </c>
      <c r="E25" s="25">
        <v>65</v>
      </c>
      <c r="F25" s="20" t="s">
        <v>30</v>
      </c>
      <c r="G25" s="27">
        <v>6.6</v>
      </c>
      <c r="H25" s="28">
        <v>1</v>
      </c>
      <c r="I25" s="29">
        <v>6.1</v>
      </c>
      <c r="J25" s="17" t="s">
        <v>22</v>
      </c>
      <c r="K25" s="24" t="s">
        <v>71</v>
      </c>
      <c r="L25" s="24" t="s">
        <v>69</v>
      </c>
      <c r="M25" s="22" t="s">
        <v>33</v>
      </c>
      <c r="N25" s="28">
        <v>3</v>
      </c>
      <c r="O25" s="24" t="s">
        <v>34</v>
      </c>
      <c r="P25" s="24" t="s">
        <v>27</v>
      </c>
      <c r="Q25" s="30">
        <v>45801</v>
      </c>
    </row>
    <row r="26" spans="1:17">
      <c r="A26" s="33" t="s">
        <v>80</v>
      </c>
      <c r="B26" s="33" t="s">
        <v>81</v>
      </c>
      <c r="C26" s="33">
        <v>6</v>
      </c>
      <c r="D26" s="33" t="s">
        <v>41</v>
      </c>
      <c r="E26" s="34">
        <v>94</v>
      </c>
      <c r="F26" s="13" t="s">
        <v>22</v>
      </c>
      <c r="G26" s="35">
        <v>7.3</v>
      </c>
      <c r="H26" s="36">
        <v>0</v>
      </c>
      <c r="I26" s="37">
        <v>7.2</v>
      </c>
      <c r="J26" s="17" t="s">
        <v>22</v>
      </c>
      <c r="K26" s="33" t="s">
        <v>82</v>
      </c>
      <c r="L26" s="33" t="s">
        <v>42</v>
      </c>
      <c r="M26" s="18" t="s">
        <v>25</v>
      </c>
      <c r="N26" s="38">
        <v>5</v>
      </c>
      <c r="O26" s="33" t="s">
        <v>61</v>
      </c>
      <c r="P26" s="33" t="s">
        <v>39</v>
      </c>
      <c r="Q26" s="39">
        <v>45719</v>
      </c>
    </row>
    <row r="27" spans="1:17">
      <c r="A27" s="33" t="s">
        <v>83</v>
      </c>
      <c r="B27" s="33" t="s">
        <v>81</v>
      </c>
      <c r="C27" s="33">
        <v>5</v>
      </c>
      <c r="D27" s="33" t="s">
        <v>54</v>
      </c>
      <c r="E27" s="34">
        <v>68</v>
      </c>
      <c r="F27" s="20" t="s">
        <v>30</v>
      </c>
      <c r="G27" s="35">
        <v>7.7</v>
      </c>
      <c r="H27" s="38">
        <v>2</v>
      </c>
      <c r="I27" s="37">
        <v>7.7</v>
      </c>
      <c r="J27" s="17" t="s">
        <v>22</v>
      </c>
      <c r="K27" s="33" t="s">
        <v>84</v>
      </c>
      <c r="L27" s="33" t="s">
        <v>75</v>
      </c>
      <c r="M27" s="18" t="s">
        <v>25</v>
      </c>
      <c r="N27" s="38">
        <v>5</v>
      </c>
      <c r="O27" s="33" t="s">
        <v>61</v>
      </c>
      <c r="P27" s="33" t="s">
        <v>35</v>
      </c>
      <c r="Q27" s="39">
        <v>45725</v>
      </c>
    </row>
    <row r="28" spans="1:17">
      <c r="A28" s="33" t="s">
        <v>85</v>
      </c>
      <c r="B28" s="33" t="s">
        <v>81</v>
      </c>
      <c r="C28" s="33">
        <v>3</v>
      </c>
      <c r="D28" s="33" t="s">
        <v>54</v>
      </c>
      <c r="E28" s="34">
        <v>86</v>
      </c>
      <c r="F28" s="13" t="s">
        <v>22</v>
      </c>
      <c r="G28" s="35">
        <v>6.6</v>
      </c>
      <c r="H28" s="36">
        <v>0</v>
      </c>
      <c r="I28" s="37">
        <v>7.8</v>
      </c>
      <c r="J28" s="17" t="s">
        <v>22</v>
      </c>
      <c r="K28" s="33" t="s">
        <v>86</v>
      </c>
      <c r="L28" s="33" t="s">
        <v>60</v>
      </c>
      <c r="M28" s="22" t="s">
        <v>33</v>
      </c>
      <c r="N28" s="38">
        <v>3</v>
      </c>
      <c r="O28" s="33" t="s">
        <v>26</v>
      </c>
      <c r="P28" s="33" t="s">
        <v>35</v>
      </c>
      <c r="Q28" s="39">
        <v>45677</v>
      </c>
    </row>
    <row r="29" spans="1:17">
      <c r="A29" s="33" t="s">
        <v>87</v>
      </c>
      <c r="B29" s="33" t="s">
        <v>81</v>
      </c>
      <c r="C29" s="33">
        <v>2</v>
      </c>
      <c r="D29" s="33" t="s">
        <v>21</v>
      </c>
      <c r="E29" s="34">
        <v>79</v>
      </c>
      <c r="F29" s="20" t="s">
        <v>30</v>
      </c>
      <c r="G29" s="35">
        <v>6.1</v>
      </c>
      <c r="H29" s="38">
        <v>2</v>
      </c>
      <c r="I29" s="37">
        <v>10</v>
      </c>
      <c r="J29" s="18" t="s">
        <v>31</v>
      </c>
      <c r="K29" s="33" t="s">
        <v>82</v>
      </c>
      <c r="L29" s="33" t="s">
        <v>37</v>
      </c>
      <c r="M29" s="22" t="s">
        <v>33</v>
      </c>
      <c r="N29" s="38">
        <v>3</v>
      </c>
      <c r="O29" s="33" t="s">
        <v>43</v>
      </c>
      <c r="P29" s="33" t="s">
        <v>35</v>
      </c>
      <c r="Q29" s="39">
        <v>45692</v>
      </c>
    </row>
    <row r="30" spans="1:17">
      <c r="A30" s="33" t="s">
        <v>88</v>
      </c>
      <c r="B30" s="33" t="s">
        <v>81</v>
      </c>
      <c r="C30" s="33">
        <v>4</v>
      </c>
      <c r="D30" s="33" t="s">
        <v>29</v>
      </c>
      <c r="E30" s="34">
        <v>93</v>
      </c>
      <c r="F30" s="13" t="s">
        <v>22</v>
      </c>
      <c r="G30" s="35">
        <v>3.3</v>
      </c>
      <c r="H30" s="36">
        <v>0</v>
      </c>
      <c r="I30" s="37">
        <v>8.1</v>
      </c>
      <c r="J30" s="18" t="s">
        <v>31</v>
      </c>
      <c r="K30" s="33" t="s">
        <v>86</v>
      </c>
      <c r="L30" s="33" t="s">
        <v>37</v>
      </c>
      <c r="M30" s="22" t="s">
        <v>33</v>
      </c>
      <c r="N30" s="38">
        <v>3</v>
      </c>
      <c r="O30" s="33" t="s">
        <v>61</v>
      </c>
      <c r="P30" s="33" t="s">
        <v>39</v>
      </c>
      <c r="Q30" s="39">
        <v>45800</v>
      </c>
    </row>
    <row r="31" spans="1:17">
      <c r="A31" s="33" t="s">
        <v>89</v>
      </c>
      <c r="B31" s="33" t="s">
        <v>81</v>
      </c>
      <c r="C31" s="33">
        <v>4</v>
      </c>
      <c r="D31" s="33" t="s">
        <v>29</v>
      </c>
      <c r="E31" s="34">
        <v>94</v>
      </c>
      <c r="F31" s="13" t="s">
        <v>22</v>
      </c>
      <c r="G31" s="35">
        <v>6.3</v>
      </c>
      <c r="H31" s="36">
        <v>0</v>
      </c>
      <c r="I31" s="37">
        <v>7.8</v>
      </c>
      <c r="J31" s="17" t="s">
        <v>22</v>
      </c>
      <c r="K31" s="33" t="s">
        <v>82</v>
      </c>
      <c r="L31" s="33" t="s">
        <v>69</v>
      </c>
      <c r="M31" s="22" t="s">
        <v>33</v>
      </c>
      <c r="N31" s="38">
        <v>3</v>
      </c>
      <c r="O31" s="33" t="s">
        <v>26</v>
      </c>
      <c r="P31" s="33" t="s">
        <v>35</v>
      </c>
      <c r="Q31" s="39">
        <v>45712</v>
      </c>
    </row>
    <row r="32" spans="1:17">
      <c r="A32" s="33" t="s">
        <v>90</v>
      </c>
      <c r="B32" s="33" t="s">
        <v>81</v>
      </c>
      <c r="C32" s="33">
        <v>4</v>
      </c>
      <c r="D32" s="33" t="s">
        <v>50</v>
      </c>
      <c r="E32" s="34">
        <v>71</v>
      </c>
      <c r="F32" s="20" t="s">
        <v>30</v>
      </c>
      <c r="G32" s="35">
        <v>6.4</v>
      </c>
      <c r="H32" s="38">
        <v>1</v>
      </c>
      <c r="I32" s="37">
        <v>8.5</v>
      </c>
      <c r="J32" s="18" t="s">
        <v>31</v>
      </c>
      <c r="K32" s="33" t="s">
        <v>84</v>
      </c>
      <c r="L32" s="33" t="s">
        <v>42</v>
      </c>
      <c r="M32" s="18" t="s">
        <v>25</v>
      </c>
      <c r="N32" s="38">
        <v>4</v>
      </c>
      <c r="O32" s="33" t="s">
        <v>57</v>
      </c>
      <c r="P32" s="33" t="s">
        <v>27</v>
      </c>
      <c r="Q32" s="39">
        <v>45729</v>
      </c>
    </row>
    <row r="33" spans="1:17">
      <c r="A33" s="33" t="s">
        <v>91</v>
      </c>
      <c r="B33" s="33" t="s">
        <v>81</v>
      </c>
      <c r="C33" s="33">
        <v>2</v>
      </c>
      <c r="D33" s="33" t="s">
        <v>41</v>
      </c>
      <c r="E33" s="34">
        <v>65</v>
      </c>
      <c r="F33" s="20" t="s">
        <v>30</v>
      </c>
      <c r="G33" s="35">
        <v>4.7</v>
      </c>
      <c r="H33" s="36">
        <v>0</v>
      </c>
      <c r="I33" s="37">
        <v>8.9</v>
      </c>
      <c r="J33" s="18" t="s">
        <v>31</v>
      </c>
      <c r="K33" s="33" t="s">
        <v>92</v>
      </c>
      <c r="L33" s="33" t="s">
        <v>37</v>
      </c>
      <c r="M33" s="18" t="s">
        <v>25</v>
      </c>
      <c r="N33" s="38">
        <v>4</v>
      </c>
      <c r="O33" s="33" t="s">
        <v>66</v>
      </c>
      <c r="P33" s="33" t="s">
        <v>27</v>
      </c>
      <c r="Q33" s="39">
        <v>45802</v>
      </c>
    </row>
    <row r="34" spans="1:17">
      <c r="A34" s="33" t="s">
        <v>93</v>
      </c>
      <c r="B34" s="33" t="s">
        <v>81</v>
      </c>
      <c r="C34" s="33">
        <v>2</v>
      </c>
      <c r="D34" s="33" t="s">
        <v>50</v>
      </c>
      <c r="E34" s="34">
        <v>68</v>
      </c>
      <c r="F34" s="20" t="s">
        <v>30</v>
      </c>
      <c r="G34" s="35">
        <v>3.4</v>
      </c>
      <c r="H34" s="38">
        <v>2</v>
      </c>
      <c r="I34" s="37">
        <v>9.6999999999999993</v>
      </c>
      <c r="J34" s="18" t="s">
        <v>31</v>
      </c>
      <c r="K34" s="33" t="s">
        <v>86</v>
      </c>
      <c r="L34" s="33" t="s">
        <v>37</v>
      </c>
      <c r="M34" s="18" t="s">
        <v>25</v>
      </c>
      <c r="N34" s="38">
        <v>5</v>
      </c>
      <c r="O34" s="33" t="s">
        <v>61</v>
      </c>
      <c r="P34" s="33" t="s">
        <v>48</v>
      </c>
      <c r="Q34" s="39">
        <v>45769</v>
      </c>
    </row>
    <row r="35" spans="1:17">
      <c r="A35" s="40" t="s">
        <v>94</v>
      </c>
      <c r="B35" s="40" t="s">
        <v>95</v>
      </c>
      <c r="C35" s="40">
        <v>14</v>
      </c>
      <c r="D35" s="40" t="s">
        <v>21</v>
      </c>
      <c r="E35" s="41">
        <v>44</v>
      </c>
      <c r="F35" s="26" t="s">
        <v>64</v>
      </c>
      <c r="G35" s="42">
        <v>5.7</v>
      </c>
      <c r="H35" s="43">
        <v>2</v>
      </c>
      <c r="I35" s="44">
        <v>7.6</v>
      </c>
      <c r="J35" s="17" t="s">
        <v>22</v>
      </c>
      <c r="K35" s="40" t="s">
        <v>96</v>
      </c>
      <c r="L35" s="40" t="s">
        <v>46</v>
      </c>
      <c r="M35" s="45" t="s">
        <v>97</v>
      </c>
      <c r="N35" s="43">
        <v>1</v>
      </c>
      <c r="O35" s="40" t="s">
        <v>61</v>
      </c>
      <c r="P35" s="40" t="s">
        <v>35</v>
      </c>
      <c r="Q35" s="46">
        <v>45764</v>
      </c>
    </row>
    <row r="36" spans="1:17">
      <c r="A36" s="40" t="s">
        <v>98</v>
      </c>
      <c r="B36" s="40" t="s">
        <v>95</v>
      </c>
      <c r="C36" s="40">
        <v>15</v>
      </c>
      <c r="D36" s="40" t="s">
        <v>41</v>
      </c>
      <c r="E36" s="41">
        <v>50</v>
      </c>
      <c r="F36" s="20" t="s">
        <v>30</v>
      </c>
      <c r="G36" s="42">
        <v>3.1</v>
      </c>
      <c r="H36" s="43">
        <v>1</v>
      </c>
      <c r="I36" s="44">
        <v>6.1</v>
      </c>
      <c r="J36" s="17" t="s">
        <v>22</v>
      </c>
      <c r="K36" s="40" t="s">
        <v>99</v>
      </c>
      <c r="L36" s="40" t="s">
        <v>24</v>
      </c>
      <c r="M36" s="45" t="s">
        <v>97</v>
      </c>
      <c r="N36" s="43">
        <v>1</v>
      </c>
      <c r="O36" s="40" t="s">
        <v>57</v>
      </c>
      <c r="P36" s="40" t="s">
        <v>48</v>
      </c>
      <c r="Q36" s="46">
        <v>45776</v>
      </c>
    </row>
    <row r="37" spans="1:17">
      <c r="A37" s="40" t="s">
        <v>100</v>
      </c>
      <c r="B37" s="40" t="s">
        <v>95</v>
      </c>
      <c r="C37" s="40">
        <v>10</v>
      </c>
      <c r="D37" s="40" t="s">
        <v>50</v>
      </c>
      <c r="E37" s="41">
        <v>54</v>
      </c>
      <c r="F37" s="20" t="s">
        <v>30</v>
      </c>
      <c r="G37" s="42">
        <v>5.3</v>
      </c>
      <c r="H37" s="43">
        <v>2</v>
      </c>
      <c r="I37" s="44">
        <v>5.7</v>
      </c>
      <c r="J37" s="23" t="s">
        <v>30</v>
      </c>
      <c r="K37" s="40" t="s">
        <v>99</v>
      </c>
      <c r="L37" s="40" t="s">
        <v>101</v>
      </c>
      <c r="M37" s="22" t="s">
        <v>33</v>
      </c>
      <c r="N37" s="43">
        <v>3</v>
      </c>
      <c r="O37" s="40" t="s">
        <v>66</v>
      </c>
      <c r="P37" s="40" t="s">
        <v>35</v>
      </c>
      <c r="Q37" s="46">
        <v>45676</v>
      </c>
    </row>
    <row r="38" spans="1:17">
      <c r="A38" s="40" t="s">
        <v>102</v>
      </c>
      <c r="B38" s="40" t="s">
        <v>95</v>
      </c>
      <c r="C38" s="40">
        <v>9</v>
      </c>
      <c r="D38" s="40" t="s">
        <v>54</v>
      </c>
      <c r="E38" s="41">
        <v>57</v>
      </c>
      <c r="F38" s="20" t="s">
        <v>30</v>
      </c>
      <c r="G38" s="42">
        <v>4.5999999999999996</v>
      </c>
      <c r="H38" s="47">
        <v>4</v>
      </c>
      <c r="I38" s="44">
        <v>7</v>
      </c>
      <c r="J38" s="17" t="s">
        <v>22</v>
      </c>
      <c r="K38" s="40" t="s">
        <v>96</v>
      </c>
      <c r="L38" s="40" t="s">
        <v>42</v>
      </c>
      <c r="M38" s="22" t="s">
        <v>33</v>
      </c>
      <c r="N38" s="43">
        <v>3</v>
      </c>
      <c r="O38" s="40" t="s">
        <v>34</v>
      </c>
      <c r="P38" s="40" t="s">
        <v>35</v>
      </c>
      <c r="Q38" s="46">
        <v>45704</v>
      </c>
    </row>
    <row r="39" spans="1:17">
      <c r="A39" s="40" t="s">
        <v>103</v>
      </c>
      <c r="B39" s="40" t="s">
        <v>95</v>
      </c>
      <c r="C39" s="40">
        <v>14</v>
      </c>
      <c r="D39" s="40" t="s">
        <v>29</v>
      </c>
      <c r="E39" s="41">
        <v>51</v>
      </c>
      <c r="F39" s="20" t="s">
        <v>30</v>
      </c>
      <c r="G39" s="42">
        <v>2.2000000000000002</v>
      </c>
      <c r="H39" s="47">
        <v>4</v>
      </c>
      <c r="I39" s="44">
        <v>6</v>
      </c>
      <c r="J39" s="17" t="s">
        <v>22</v>
      </c>
      <c r="K39" s="40" t="s">
        <v>96</v>
      </c>
      <c r="L39" s="40" t="s">
        <v>75</v>
      </c>
      <c r="M39" s="23" t="s">
        <v>38</v>
      </c>
      <c r="N39" s="43">
        <v>2</v>
      </c>
      <c r="O39" s="40" t="s">
        <v>61</v>
      </c>
      <c r="P39" s="40" t="s">
        <v>48</v>
      </c>
      <c r="Q39" s="46">
        <v>45724</v>
      </c>
    </row>
    <row r="40" spans="1:17">
      <c r="A40" s="40" t="s">
        <v>104</v>
      </c>
      <c r="B40" s="40" t="s">
        <v>95</v>
      </c>
      <c r="C40" s="40">
        <v>5</v>
      </c>
      <c r="D40" s="40" t="s">
        <v>41</v>
      </c>
      <c r="E40" s="41">
        <v>62</v>
      </c>
      <c r="F40" s="20" t="s">
        <v>30</v>
      </c>
      <c r="G40" s="42">
        <v>2</v>
      </c>
      <c r="H40" s="43">
        <v>2</v>
      </c>
      <c r="I40" s="44">
        <v>6.1</v>
      </c>
      <c r="J40" s="17" t="s">
        <v>22</v>
      </c>
      <c r="K40" s="40" t="s">
        <v>105</v>
      </c>
      <c r="L40" s="40" t="s">
        <v>37</v>
      </c>
      <c r="M40" s="45" t="s">
        <v>97</v>
      </c>
      <c r="N40" s="43">
        <v>1</v>
      </c>
      <c r="O40" s="40" t="s">
        <v>26</v>
      </c>
      <c r="P40" s="40" t="s">
        <v>35</v>
      </c>
      <c r="Q40" s="46">
        <v>45690</v>
      </c>
    </row>
    <row r="41" spans="1:17">
      <c r="A41" s="40" t="s">
        <v>106</v>
      </c>
      <c r="B41" s="40" t="s">
        <v>95</v>
      </c>
      <c r="C41" s="40">
        <v>9</v>
      </c>
      <c r="D41" s="40" t="s">
        <v>29</v>
      </c>
      <c r="E41" s="41">
        <v>67</v>
      </c>
      <c r="F41" s="20" t="s">
        <v>30</v>
      </c>
      <c r="G41" s="42">
        <v>3.2</v>
      </c>
      <c r="H41" s="47">
        <v>4</v>
      </c>
      <c r="I41" s="44">
        <v>6</v>
      </c>
      <c r="J41" s="17" t="s">
        <v>22</v>
      </c>
      <c r="K41" s="40" t="s">
        <v>107</v>
      </c>
      <c r="L41" s="40" t="s">
        <v>24</v>
      </c>
      <c r="M41" s="22" t="s">
        <v>33</v>
      </c>
      <c r="N41" s="43">
        <v>3</v>
      </c>
      <c r="O41" s="40" t="s">
        <v>34</v>
      </c>
      <c r="P41" s="40" t="s">
        <v>27</v>
      </c>
      <c r="Q41" s="46">
        <v>45756</v>
      </c>
    </row>
    <row r="42" spans="1:17">
      <c r="A42" s="40" t="s">
        <v>108</v>
      </c>
      <c r="B42" s="40" t="s">
        <v>95</v>
      </c>
      <c r="C42" s="40">
        <v>15</v>
      </c>
      <c r="D42" s="40" t="s">
        <v>54</v>
      </c>
      <c r="E42" s="41">
        <v>46</v>
      </c>
      <c r="F42" s="26" t="s">
        <v>64</v>
      </c>
      <c r="G42" s="42">
        <v>4.5</v>
      </c>
      <c r="H42" s="47">
        <v>3</v>
      </c>
      <c r="I42" s="44">
        <v>6.2</v>
      </c>
      <c r="J42" s="17" t="s">
        <v>22</v>
      </c>
      <c r="K42" s="40" t="s">
        <v>105</v>
      </c>
      <c r="L42" s="40" t="s">
        <v>24</v>
      </c>
      <c r="M42" s="45" t="s">
        <v>97</v>
      </c>
      <c r="N42" s="43">
        <v>1</v>
      </c>
      <c r="O42" s="40" t="s">
        <v>34</v>
      </c>
      <c r="P42" s="40" t="s">
        <v>27</v>
      </c>
      <c r="Q42" s="46">
        <v>45807</v>
      </c>
    </row>
    <row r="43" spans="1:17">
      <c r="A43" s="48" t="s">
        <v>109</v>
      </c>
      <c r="B43" s="48" t="s">
        <v>110</v>
      </c>
      <c r="C43" s="48">
        <v>18</v>
      </c>
      <c r="D43" s="48" t="s">
        <v>21</v>
      </c>
      <c r="E43" s="49">
        <v>50</v>
      </c>
      <c r="F43" s="20" t="s">
        <v>30</v>
      </c>
      <c r="G43" s="50">
        <v>5.7</v>
      </c>
      <c r="H43" s="51">
        <v>2</v>
      </c>
      <c r="I43" s="52">
        <v>6.3</v>
      </c>
      <c r="J43" s="17" t="s">
        <v>22</v>
      </c>
      <c r="K43" s="48" t="s">
        <v>111</v>
      </c>
      <c r="L43" s="48" t="s">
        <v>24</v>
      </c>
      <c r="M43" s="23" t="s">
        <v>38</v>
      </c>
      <c r="N43" s="51">
        <v>2</v>
      </c>
      <c r="O43" s="48" t="s">
        <v>26</v>
      </c>
      <c r="P43" s="48" t="s">
        <v>48</v>
      </c>
      <c r="Q43" s="53">
        <v>45696</v>
      </c>
    </row>
    <row r="44" spans="1:17">
      <c r="A44" s="48" t="s">
        <v>112</v>
      </c>
      <c r="B44" s="48" t="s">
        <v>110</v>
      </c>
      <c r="C44" s="48">
        <v>8</v>
      </c>
      <c r="D44" s="48" t="s">
        <v>41</v>
      </c>
      <c r="E44" s="49">
        <v>47</v>
      </c>
      <c r="F44" s="26" t="s">
        <v>64</v>
      </c>
      <c r="G44" s="50">
        <v>5.5</v>
      </c>
      <c r="H44" s="54">
        <v>3</v>
      </c>
      <c r="I44" s="52">
        <v>7.8</v>
      </c>
      <c r="J44" s="17" t="s">
        <v>22</v>
      </c>
      <c r="K44" s="48" t="s">
        <v>113</v>
      </c>
      <c r="L44" s="48" t="s">
        <v>37</v>
      </c>
      <c r="M44" s="23" t="s">
        <v>38</v>
      </c>
      <c r="N44" s="51">
        <v>2</v>
      </c>
      <c r="O44" s="48" t="s">
        <v>61</v>
      </c>
      <c r="P44" s="48" t="s">
        <v>48</v>
      </c>
      <c r="Q44" s="53">
        <v>45757</v>
      </c>
    </row>
    <row r="45" spans="1:17">
      <c r="A45" s="48" t="s">
        <v>114</v>
      </c>
      <c r="B45" s="48" t="s">
        <v>110</v>
      </c>
      <c r="C45" s="48">
        <v>15</v>
      </c>
      <c r="D45" s="48" t="s">
        <v>54</v>
      </c>
      <c r="E45" s="49">
        <v>70</v>
      </c>
      <c r="F45" s="20" t="s">
        <v>30</v>
      </c>
      <c r="G45" s="50">
        <v>5.5</v>
      </c>
      <c r="H45" s="55">
        <v>0</v>
      </c>
      <c r="I45" s="52">
        <v>8.6999999999999993</v>
      </c>
      <c r="J45" s="18" t="s">
        <v>31</v>
      </c>
      <c r="K45" s="48" t="s">
        <v>113</v>
      </c>
      <c r="L45" s="48" t="s">
        <v>24</v>
      </c>
      <c r="M45" s="23" t="s">
        <v>38</v>
      </c>
      <c r="N45" s="51">
        <v>2</v>
      </c>
      <c r="O45" s="48" t="s">
        <v>57</v>
      </c>
      <c r="P45" s="48" t="s">
        <v>48</v>
      </c>
      <c r="Q45" s="53">
        <v>45791</v>
      </c>
    </row>
    <row r="46" spans="1:17">
      <c r="A46" s="48" t="s">
        <v>115</v>
      </c>
      <c r="B46" s="48" t="s">
        <v>110</v>
      </c>
      <c r="C46" s="48">
        <v>15</v>
      </c>
      <c r="D46" s="48" t="s">
        <v>50</v>
      </c>
      <c r="E46" s="49">
        <v>48</v>
      </c>
      <c r="F46" s="26" t="s">
        <v>64</v>
      </c>
      <c r="G46" s="50">
        <v>7.3</v>
      </c>
      <c r="H46" s="55">
        <v>0</v>
      </c>
      <c r="I46" s="52">
        <v>7.4</v>
      </c>
      <c r="J46" s="17" t="s">
        <v>22</v>
      </c>
      <c r="K46" s="48" t="s">
        <v>111</v>
      </c>
      <c r="L46" s="48" t="s">
        <v>60</v>
      </c>
      <c r="M46" s="22" t="s">
        <v>33</v>
      </c>
      <c r="N46" s="51">
        <v>3</v>
      </c>
      <c r="O46" s="48" t="s">
        <v>26</v>
      </c>
      <c r="P46" s="48" t="s">
        <v>27</v>
      </c>
      <c r="Q46" s="53">
        <v>45799</v>
      </c>
    </row>
    <row r="47" spans="1:17">
      <c r="A47" s="48" t="s">
        <v>116</v>
      </c>
      <c r="B47" s="48" t="s">
        <v>110</v>
      </c>
      <c r="C47" s="48">
        <v>15</v>
      </c>
      <c r="D47" s="48" t="s">
        <v>29</v>
      </c>
      <c r="E47" s="49">
        <v>55</v>
      </c>
      <c r="F47" s="20" t="s">
        <v>30</v>
      </c>
      <c r="G47" s="50">
        <v>8.5</v>
      </c>
      <c r="H47" s="54">
        <v>3</v>
      </c>
      <c r="I47" s="52">
        <v>7.4</v>
      </c>
      <c r="J47" s="17" t="s">
        <v>22</v>
      </c>
      <c r="K47" s="48" t="s">
        <v>111</v>
      </c>
      <c r="L47" s="48" t="s">
        <v>37</v>
      </c>
      <c r="M47" s="23" t="s">
        <v>38</v>
      </c>
      <c r="N47" s="51">
        <v>2</v>
      </c>
      <c r="O47" s="48" t="s">
        <v>57</v>
      </c>
      <c r="P47" s="48" t="s">
        <v>27</v>
      </c>
      <c r="Q47" s="53">
        <v>45720</v>
      </c>
    </row>
    <row r="48" spans="1:17">
      <c r="A48" s="48" t="s">
        <v>117</v>
      </c>
      <c r="B48" s="48" t="s">
        <v>110</v>
      </c>
      <c r="C48" s="48">
        <v>12</v>
      </c>
      <c r="D48" s="48" t="s">
        <v>21</v>
      </c>
      <c r="E48" s="49">
        <v>73</v>
      </c>
      <c r="F48" s="20" t="s">
        <v>30</v>
      </c>
      <c r="G48" s="50">
        <v>4.5</v>
      </c>
      <c r="H48" s="51">
        <v>2</v>
      </c>
      <c r="I48" s="52">
        <v>6.7</v>
      </c>
      <c r="J48" s="17" t="s">
        <v>22</v>
      </c>
      <c r="K48" s="48" t="s">
        <v>118</v>
      </c>
      <c r="L48" s="48" t="s">
        <v>46</v>
      </c>
      <c r="M48" s="22" t="s">
        <v>33</v>
      </c>
      <c r="N48" s="51">
        <v>3</v>
      </c>
      <c r="O48" s="48" t="s">
        <v>34</v>
      </c>
      <c r="P48" s="48" t="s">
        <v>48</v>
      </c>
      <c r="Q48" s="53">
        <v>45718</v>
      </c>
    </row>
    <row r="49" spans="1:17">
      <c r="A49" s="48" t="s">
        <v>119</v>
      </c>
      <c r="B49" s="48" t="s">
        <v>110</v>
      </c>
      <c r="C49" s="48">
        <v>14</v>
      </c>
      <c r="D49" s="48" t="s">
        <v>41</v>
      </c>
      <c r="E49" s="49">
        <v>54</v>
      </c>
      <c r="F49" s="20" t="s">
        <v>30</v>
      </c>
      <c r="G49" s="50">
        <v>8.1999999999999993</v>
      </c>
      <c r="H49" s="55">
        <v>0</v>
      </c>
      <c r="I49" s="52">
        <v>7.2</v>
      </c>
      <c r="J49" s="17" t="s">
        <v>22</v>
      </c>
      <c r="K49" s="48" t="s">
        <v>113</v>
      </c>
      <c r="L49" s="48" t="s">
        <v>75</v>
      </c>
      <c r="M49" s="22" t="s">
        <v>33</v>
      </c>
      <c r="N49" s="51">
        <v>3</v>
      </c>
      <c r="O49" s="48" t="s">
        <v>43</v>
      </c>
      <c r="P49" s="48" t="s">
        <v>39</v>
      </c>
      <c r="Q49" s="53">
        <v>45711</v>
      </c>
    </row>
    <row r="50" spans="1:17">
      <c r="A50" s="56" t="s">
        <v>120</v>
      </c>
      <c r="B50" s="56" t="s">
        <v>121</v>
      </c>
      <c r="C50" s="56">
        <v>2</v>
      </c>
      <c r="D50" s="56" t="s">
        <v>21</v>
      </c>
      <c r="E50" s="57">
        <v>79</v>
      </c>
      <c r="F50" s="20" t="s">
        <v>30</v>
      </c>
      <c r="G50" s="58">
        <v>6</v>
      </c>
      <c r="H50" s="59">
        <v>1</v>
      </c>
      <c r="I50" s="60">
        <v>8.6</v>
      </c>
      <c r="J50" s="18" t="s">
        <v>31</v>
      </c>
      <c r="K50" s="56" t="s">
        <v>122</v>
      </c>
      <c r="L50" s="56" t="s">
        <v>60</v>
      </c>
      <c r="M50" s="18" t="s">
        <v>25</v>
      </c>
      <c r="N50" s="59">
        <v>5</v>
      </c>
      <c r="O50" s="56" t="s">
        <v>43</v>
      </c>
      <c r="P50" s="56" t="s">
        <v>48</v>
      </c>
      <c r="Q50" s="61">
        <v>45728</v>
      </c>
    </row>
    <row r="51" spans="1:17">
      <c r="A51" s="56" t="s">
        <v>123</v>
      </c>
      <c r="B51" s="56" t="s">
        <v>121</v>
      </c>
      <c r="C51" s="56">
        <v>2</v>
      </c>
      <c r="D51" s="56" t="s">
        <v>50</v>
      </c>
      <c r="E51" s="57">
        <v>85</v>
      </c>
      <c r="F51" s="13" t="s">
        <v>22</v>
      </c>
      <c r="G51" s="58">
        <v>3.1</v>
      </c>
      <c r="H51" s="59">
        <v>1</v>
      </c>
      <c r="I51" s="60">
        <v>9</v>
      </c>
      <c r="J51" s="18" t="s">
        <v>31</v>
      </c>
      <c r="K51" s="56" t="s">
        <v>122</v>
      </c>
      <c r="L51" s="56" t="s">
        <v>60</v>
      </c>
      <c r="M51" s="18" t="s">
        <v>25</v>
      </c>
      <c r="N51" s="59">
        <v>4</v>
      </c>
      <c r="O51" s="56" t="s">
        <v>26</v>
      </c>
      <c r="P51" s="56" t="s">
        <v>48</v>
      </c>
      <c r="Q51" s="61">
        <v>45795</v>
      </c>
    </row>
    <row r="52" spans="1:17">
      <c r="A52" s="56" t="s">
        <v>124</v>
      </c>
      <c r="B52" s="56" t="s">
        <v>121</v>
      </c>
      <c r="C52" s="56">
        <v>1</v>
      </c>
      <c r="D52" s="56" t="s">
        <v>41</v>
      </c>
      <c r="E52" s="57">
        <v>82</v>
      </c>
      <c r="F52" s="13" t="s">
        <v>22</v>
      </c>
      <c r="G52" s="58">
        <v>5.4</v>
      </c>
      <c r="H52" s="62">
        <v>0</v>
      </c>
      <c r="I52" s="60">
        <v>7.3</v>
      </c>
      <c r="J52" s="17" t="s">
        <v>22</v>
      </c>
      <c r="K52" s="56" t="s">
        <v>125</v>
      </c>
      <c r="L52" s="56" t="s">
        <v>46</v>
      </c>
      <c r="M52" s="18" t="s">
        <v>25</v>
      </c>
      <c r="N52" s="59">
        <v>4</v>
      </c>
      <c r="O52" s="56" t="s">
        <v>66</v>
      </c>
      <c r="P52" s="56" t="s">
        <v>39</v>
      </c>
      <c r="Q52" s="61">
        <v>45725</v>
      </c>
    </row>
    <row r="53" spans="1:17">
      <c r="A53" s="56" t="s">
        <v>126</v>
      </c>
      <c r="B53" s="56" t="s">
        <v>121</v>
      </c>
      <c r="C53" s="56">
        <v>2</v>
      </c>
      <c r="D53" s="56" t="s">
        <v>29</v>
      </c>
      <c r="E53" s="57">
        <v>80</v>
      </c>
      <c r="F53" s="13" t="s">
        <v>22</v>
      </c>
      <c r="G53" s="58">
        <v>3.8</v>
      </c>
      <c r="H53" s="59">
        <v>1</v>
      </c>
      <c r="I53" s="60">
        <v>8</v>
      </c>
      <c r="J53" s="18" t="s">
        <v>31</v>
      </c>
      <c r="K53" s="56" t="s">
        <v>125</v>
      </c>
      <c r="L53" s="56" t="s">
        <v>69</v>
      </c>
      <c r="M53" s="18" t="s">
        <v>25</v>
      </c>
      <c r="N53" s="59">
        <v>4</v>
      </c>
      <c r="O53" s="56" t="s">
        <v>34</v>
      </c>
      <c r="P53" s="56" t="s">
        <v>39</v>
      </c>
      <c r="Q53" s="61">
        <v>45779</v>
      </c>
    </row>
    <row r="54" spans="1:17">
      <c r="A54" s="7" t="s">
        <v>127</v>
      </c>
      <c r="B54" s="7"/>
      <c r="C54" s="63">
        <f>SUM(C4:C53)</f>
        <v>366</v>
      </c>
      <c r="E54" s="64">
        <f>AVERAGE(E4:E53)</f>
        <v>68</v>
      </c>
      <c r="F54" s="65"/>
      <c r="G54" s="66">
        <f>AVERAGE(G4:G53)</f>
        <v>4.7299999999999986</v>
      </c>
      <c r="H54" s="63">
        <f>SUM(H4:H53)</f>
        <v>69</v>
      </c>
      <c r="I54" s="67">
        <f>AVERAGE(I4:I53)</f>
        <v>7.3619999999999992</v>
      </c>
      <c r="J54" s="65"/>
      <c r="K54" s="65"/>
      <c r="L54" s="65"/>
      <c r="M54" s="65"/>
      <c r="N54" s="65"/>
      <c r="O54" s="65"/>
      <c r="P54" s="65"/>
      <c r="Q54" s="65"/>
    </row>
  </sheetData>
  <autoFilter ref="A3:Q53" xr:uid="{00000000-0009-0000-0000-000000000000}"/>
  <mergeCells count="3">
    <mergeCell ref="A1:Q1"/>
    <mergeCell ref="A2:Q2"/>
    <mergeCell ref="A54:B5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565C0"/>
  </sheetPr>
  <dimension ref="A1:H19"/>
  <sheetViews>
    <sheetView showGridLines="0" zoomScale="90" zoomScaleNormal="90" workbookViewId="0"/>
  </sheetViews>
  <sheetFormatPr defaultColWidth="8.7109375" defaultRowHeight="15"/>
  <cols>
    <col min="1" max="1" width="22" customWidth="1"/>
    <col min="2" max="2" width="14" customWidth="1"/>
    <col min="3" max="3" width="16" customWidth="1"/>
    <col min="4" max="5" width="18" customWidth="1"/>
    <col min="6" max="6" width="16" customWidth="1"/>
    <col min="7" max="7" width="17" customWidth="1"/>
    <col min="8" max="8" width="18" customWidth="1"/>
  </cols>
  <sheetData>
    <row r="1" spans="1:8" ht="30" customHeight="1">
      <c r="A1" s="6" t="s">
        <v>128</v>
      </c>
      <c r="B1" s="6"/>
      <c r="C1" s="6"/>
      <c r="D1" s="6"/>
      <c r="E1" s="6"/>
      <c r="F1" s="6"/>
      <c r="G1" s="6"/>
      <c r="H1" s="6"/>
    </row>
    <row r="2" spans="1:8" ht="18" customHeight="1">
      <c r="A2" s="5" t="s">
        <v>129</v>
      </c>
      <c r="B2" s="5"/>
      <c r="C2" s="5"/>
      <c r="D2" s="5"/>
      <c r="E2" s="5"/>
      <c r="F2" s="5"/>
      <c r="G2" s="5"/>
      <c r="H2" s="5"/>
    </row>
    <row r="3" spans="1:8" ht="31.5" customHeight="1">
      <c r="A3" s="68" t="s">
        <v>3</v>
      </c>
      <c r="B3" s="68" t="s">
        <v>130</v>
      </c>
      <c r="C3" s="68" t="s">
        <v>131</v>
      </c>
      <c r="D3" s="68" t="s">
        <v>132</v>
      </c>
      <c r="E3" s="68" t="s">
        <v>133</v>
      </c>
      <c r="F3" s="68" t="s">
        <v>134</v>
      </c>
      <c r="G3" s="68" t="s">
        <v>135</v>
      </c>
      <c r="H3" s="68" t="s">
        <v>136</v>
      </c>
    </row>
    <row r="4" spans="1:8">
      <c r="A4" s="69" t="s">
        <v>20</v>
      </c>
      <c r="B4" s="70">
        <v>12</v>
      </c>
      <c r="C4" s="70">
        <v>65</v>
      </c>
      <c r="D4" s="71">
        <v>77.900000000000006</v>
      </c>
      <c r="E4" s="71">
        <v>3.4</v>
      </c>
      <c r="F4" s="70">
        <v>12</v>
      </c>
      <c r="G4" s="71">
        <v>7.5</v>
      </c>
      <c r="H4" s="71">
        <v>3.1</v>
      </c>
    </row>
    <row r="5" spans="1:8">
      <c r="A5" s="72" t="s">
        <v>63</v>
      </c>
      <c r="B5" s="73">
        <v>10</v>
      </c>
      <c r="C5" s="73">
        <v>74</v>
      </c>
      <c r="D5" s="74">
        <v>59.3</v>
      </c>
      <c r="E5" s="74">
        <v>5</v>
      </c>
      <c r="F5" s="73">
        <v>15</v>
      </c>
      <c r="G5" s="74">
        <v>6.7</v>
      </c>
      <c r="H5" s="74">
        <v>2.7</v>
      </c>
    </row>
    <row r="6" spans="1:8">
      <c r="A6" s="75" t="s">
        <v>81</v>
      </c>
      <c r="B6" s="76">
        <v>9</v>
      </c>
      <c r="C6" s="76">
        <v>32</v>
      </c>
      <c r="D6" s="77">
        <v>79.8</v>
      </c>
      <c r="E6" s="77">
        <v>5.8</v>
      </c>
      <c r="F6" s="76">
        <v>7</v>
      </c>
      <c r="G6" s="77">
        <v>8.4</v>
      </c>
      <c r="H6" s="77">
        <v>3.9</v>
      </c>
    </row>
    <row r="7" spans="1:8">
      <c r="A7" s="78" t="s">
        <v>95</v>
      </c>
      <c r="B7" s="79">
        <v>8</v>
      </c>
      <c r="C7" s="79">
        <v>91</v>
      </c>
      <c r="D7" s="80">
        <v>53.9</v>
      </c>
      <c r="E7" s="80">
        <v>3.8</v>
      </c>
      <c r="F7" s="79">
        <v>22</v>
      </c>
      <c r="G7" s="80">
        <v>6.3</v>
      </c>
      <c r="H7" s="80">
        <v>1.9</v>
      </c>
    </row>
    <row r="8" spans="1:8">
      <c r="A8" s="81" t="s">
        <v>110</v>
      </c>
      <c r="B8" s="82">
        <v>7</v>
      </c>
      <c r="C8" s="82">
        <v>97</v>
      </c>
      <c r="D8" s="83">
        <v>56.7</v>
      </c>
      <c r="E8" s="83">
        <v>6.5</v>
      </c>
      <c r="F8" s="82">
        <v>10</v>
      </c>
      <c r="G8" s="83">
        <v>7.4</v>
      </c>
      <c r="H8" s="83">
        <v>2.4</v>
      </c>
    </row>
    <row r="9" spans="1:8">
      <c r="A9" s="84" t="s">
        <v>121</v>
      </c>
      <c r="B9" s="85">
        <v>4</v>
      </c>
      <c r="C9" s="85">
        <v>7</v>
      </c>
      <c r="D9" s="86">
        <v>81.5</v>
      </c>
      <c r="E9" s="86">
        <v>4.5999999999999996</v>
      </c>
      <c r="F9" s="85">
        <v>3</v>
      </c>
      <c r="G9" s="86">
        <v>8.1999999999999993</v>
      </c>
      <c r="H9" s="86">
        <v>4.2</v>
      </c>
    </row>
    <row r="10" spans="1:8">
      <c r="A10" s="87" t="s">
        <v>137</v>
      </c>
      <c r="B10" s="63">
        <f>SUM(B4:B9)</f>
        <v>50</v>
      </c>
      <c r="C10" s="63">
        <f>SUM(C4:C9)</f>
        <v>366</v>
      </c>
      <c r="D10" s="67">
        <f>AVERAGE(D4:D9)</f>
        <v>68.183333333333323</v>
      </c>
      <c r="E10" s="67">
        <f>AVERAGE(E4:E9)</f>
        <v>4.8500000000000005</v>
      </c>
      <c r="F10" s="63">
        <f>SUM(F4:F9)</f>
        <v>69</v>
      </c>
      <c r="G10" s="67">
        <f>AVERAGE(G4:G9)</f>
        <v>7.416666666666667</v>
      </c>
      <c r="H10" s="67">
        <f>AVERAGE(H4:H9)</f>
        <v>3.0333333333333337</v>
      </c>
    </row>
    <row r="12" spans="1:8">
      <c r="A12" s="110" t="s">
        <v>138</v>
      </c>
      <c r="B12" s="110"/>
      <c r="C12" s="110"/>
      <c r="D12" s="110"/>
      <c r="E12" s="110"/>
      <c r="F12" s="110"/>
      <c r="G12" s="110"/>
      <c r="H12" s="110"/>
    </row>
    <row r="13" spans="1:8">
      <c r="A13" s="88" t="s">
        <v>3</v>
      </c>
      <c r="B13" s="88" t="s">
        <v>132</v>
      </c>
      <c r="C13" s="88" t="s">
        <v>135</v>
      </c>
      <c r="D13" s="88" t="s">
        <v>8</v>
      </c>
    </row>
    <row r="14" spans="1:8">
      <c r="A14" s="69" t="s">
        <v>20</v>
      </c>
      <c r="B14" s="70">
        <v>77.900000000000006</v>
      </c>
      <c r="C14" s="70">
        <v>7.5</v>
      </c>
      <c r="D14" s="70">
        <v>3.4</v>
      </c>
    </row>
    <row r="15" spans="1:8">
      <c r="A15" s="72" t="s">
        <v>63</v>
      </c>
      <c r="B15" s="73">
        <v>59.3</v>
      </c>
      <c r="C15" s="73">
        <v>6.7</v>
      </c>
      <c r="D15" s="73">
        <v>5</v>
      </c>
    </row>
    <row r="16" spans="1:8">
      <c r="A16" s="75" t="s">
        <v>81</v>
      </c>
      <c r="B16" s="76">
        <v>79.8</v>
      </c>
      <c r="C16" s="76">
        <v>8.4</v>
      </c>
      <c r="D16" s="76">
        <v>5.8</v>
      </c>
    </row>
    <row r="17" spans="1:4">
      <c r="A17" s="78" t="s">
        <v>95</v>
      </c>
      <c r="B17" s="79">
        <v>53.9</v>
      </c>
      <c r="C17" s="79">
        <v>6.3</v>
      </c>
      <c r="D17" s="79">
        <v>3.8</v>
      </c>
    </row>
    <row r="18" spans="1:4">
      <c r="A18" s="81" t="s">
        <v>110</v>
      </c>
      <c r="B18" s="82">
        <v>56.7</v>
      </c>
      <c r="C18" s="82">
        <v>7.4</v>
      </c>
      <c r="D18" s="82">
        <v>6.5</v>
      </c>
    </row>
    <row r="19" spans="1:4">
      <c r="A19" s="84" t="s">
        <v>121</v>
      </c>
      <c r="B19" s="85">
        <v>81.5</v>
      </c>
      <c r="C19" s="85">
        <v>8.1999999999999993</v>
      </c>
      <c r="D19" s="85">
        <v>4.5999999999999996</v>
      </c>
    </row>
  </sheetData>
  <mergeCells count="3">
    <mergeCell ref="A1:H1"/>
    <mergeCell ref="A2:H2"/>
    <mergeCell ref="A12:H12"/>
  </mergeCells>
  <conditionalFormatting sqref="B14:B19">
    <cfRule type="colorScale" priority="2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C14:C19">
    <cfRule type="colorScale" priority="3">
      <colorScale>
        <cfvo type="min"/>
        <cfvo type="max"/>
        <color rgb="FFFEE2E2"/>
        <color rgb="FFDCFCE7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C2626"/>
  </sheetPr>
  <dimension ref="A1:G18"/>
  <sheetViews>
    <sheetView showGridLines="0" zoomScale="90" zoomScaleNormal="90" workbookViewId="0"/>
  </sheetViews>
  <sheetFormatPr defaultColWidth="8.7109375" defaultRowHeight="15"/>
  <cols>
    <col min="1" max="1" width="24" customWidth="1"/>
    <col min="2" max="2" width="12" customWidth="1"/>
    <col min="3" max="3" width="18" customWidth="1"/>
    <col min="5" max="5" width="34" customWidth="1"/>
    <col min="6" max="6" width="14" customWidth="1"/>
    <col min="7" max="7" width="16" customWidth="1"/>
  </cols>
  <sheetData>
    <row r="1" spans="1:7" ht="27.75" customHeight="1">
      <c r="A1" s="6" t="s">
        <v>139</v>
      </c>
      <c r="B1" s="6"/>
      <c r="C1" s="6"/>
      <c r="D1" s="6"/>
      <c r="E1" s="6"/>
      <c r="F1" s="6"/>
    </row>
    <row r="3" spans="1:7">
      <c r="A3" s="4" t="s">
        <v>140</v>
      </c>
      <c r="B3" s="4"/>
      <c r="C3" s="4"/>
      <c r="E3" s="3" t="s">
        <v>141</v>
      </c>
      <c r="F3" s="3"/>
      <c r="G3" s="3"/>
    </row>
    <row r="4" spans="1:7">
      <c r="A4" s="63" t="s">
        <v>142</v>
      </c>
      <c r="B4" s="63" t="s">
        <v>143</v>
      </c>
      <c r="C4" s="63" t="s">
        <v>132</v>
      </c>
      <c r="E4" s="63" t="s">
        <v>13</v>
      </c>
      <c r="F4" s="63" t="s">
        <v>144</v>
      </c>
      <c r="G4" s="63" t="s">
        <v>145</v>
      </c>
    </row>
    <row r="5" spans="1:7">
      <c r="A5" s="72" t="s">
        <v>54</v>
      </c>
      <c r="B5" s="73">
        <v>9</v>
      </c>
      <c r="C5" s="73">
        <v>69.099999999999994</v>
      </c>
      <c r="E5" s="89" t="s">
        <v>37</v>
      </c>
      <c r="F5" s="90">
        <v>12</v>
      </c>
      <c r="G5" s="91">
        <v>24</v>
      </c>
    </row>
    <row r="6" spans="1:7">
      <c r="A6" s="69" t="s">
        <v>29</v>
      </c>
      <c r="B6" s="70">
        <v>11</v>
      </c>
      <c r="C6" s="70">
        <v>70.400000000000006</v>
      </c>
      <c r="E6" s="92" t="s">
        <v>24</v>
      </c>
      <c r="F6" s="93">
        <v>11</v>
      </c>
      <c r="G6" s="94">
        <v>22</v>
      </c>
    </row>
    <row r="7" spans="1:7">
      <c r="A7" s="78" t="s">
        <v>50</v>
      </c>
      <c r="B7" s="79">
        <v>9</v>
      </c>
      <c r="C7" s="79">
        <v>63.3</v>
      </c>
      <c r="E7" s="92" t="s">
        <v>60</v>
      </c>
      <c r="F7" s="93">
        <v>6</v>
      </c>
      <c r="G7" s="94">
        <v>12</v>
      </c>
    </row>
    <row r="8" spans="1:7">
      <c r="A8" s="75" t="s">
        <v>21</v>
      </c>
      <c r="B8" s="76">
        <v>9</v>
      </c>
      <c r="C8" s="76">
        <v>68.3</v>
      </c>
      <c r="E8" s="92" t="s">
        <v>42</v>
      </c>
      <c r="F8" s="93">
        <v>5</v>
      </c>
      <c r="G8" s="94">
        <v>10</v>
      </c>
    </row>
    <row r="9" spans="1:7">
      <c r="A9" s="81" t="s">
        <v>41</v>
      </c>
      <c r="B9" s="82">
        <v>12</v>
      </c>
      <c r="C9" s="82">
        <v>68.2</v>
      </c>
      <c r="E9" s="92" t="s">
        <v>75</v>
      </c>
      <c r="F9" s="93">
        <v>5</v>
      </c>
      <c r="G9" s="94">
        <v>10</v>
      </c>
    </row>
    <row r="10" spans="1:7">
      <c r="E10" s="95" t="s">
        <v>46</v>
      </c>
      <c r="F10" s="96">
        <v>4</v>
      </c>
      <c r="G10" s="97">
        <v>8</v>
      </c>
    </row>
    <row r="11" spans="1:7">
      <c r="A11" s="2" t="s">
        <v>146</v>
      </c>
      <c r="B11" s="2"/>
      <c r="C11" s="2"/>
      <c r="E11" s="92" t="s">
        <v>69</v>
      </c>
      <c r="F11" s="93">
        <v>4</v>
      </c>
      <c r="G11" s="94">
        <v>8</v>
      </c>
    </row>
    <row r="12" spans="1:7">
      <c r="A12" s="63" t="s">
        <v>147</v>
      </c>
      <c r="B12" s="63" t="s">
        <v>148</v>
      </c>
      <c r="C12" s="63" t="s">
        <v>145</v>
      </c>
      <c r="E12" s="98" t="s">
        <v>51</v>
      </c>
      <c r="F12" s="99">
        <v>2</v>
      </c>
      <c r="G12" s="100">
        <v>4</v>
      </c>
    </row>
    <row r="13" spans="1:7">
      <c r="A13" s="92" t="s">
        <v>26</v>
      </c>
      <c r="B13" s="93">
        <v>12</v>
      </c>
      <c r="C13" s="94">
        <v>24</v>
      </c>
      <c r="E13" s="98" t="s">
        <v>101</v>
      </c>
      <c r="F13" s="99">
        <v>1</v>
      </c>
      <c r="G13" s="100">
        <v>2</v>
      </c>
    </row>
    <row r="14" spans="1:7">
      <c r="A14" s="92" t="s">
        <v>34</v>
      </c>
      <c r="B14" s="93">
        <v>10</v>
      </c>
      <c r="C14" s="94">
        <v>20</v>
      </c>
    </row>
    <row r="15" spans="1:7">
      <c r="A15" s="101" t="s">
        <v>61</v>
      </c>
      <c r="B15" s="102">
        <v>10</v>
      </c>
      <c r="C15" s="103">
        <v>20</v>
      </c>
    </row>
    <row r="16" spans="1:7">
      <c r="A16" s="89" t="s">
        <v>43</v>
      </c>
      <c r="B16" s="90">
        <v>8</v>
      </c>
      <c r="C16" s="91">
        <v>16</v>
      </c>
    </row>
    <row r="17" spans="1:3">
      <c r="A17" s="95" t="s">
        <v>57</v>
      </c>
      <c r="B17" s="96">
        <v>5</v>
      </c>
      <c r="C17" s="97">
        <v>10</v>
      </c>
    </row>
    <row r="18" spans="1:3">
      <c r="A18" s="89" t="s">
        <v>66</v>
      </c>
      <c r="B18" s="90">
        <v>5</v>
      </c>
      <c r="C18" s="91">
        <v>10</v>
      </c>
    </row>
  </sheetData>
  <mergeCells count="4">
    <mergeCell ref="A1:F1"/>
    <mergeCell ref="A3:C3"/>
    <mergeCell ref="E3:G3"/>
    <mergeCell ref="A11:C11"/>
  </mergeCells>
  <conditionalFormatting sqref="C5:C9">
    <cfRule type="colorScale" priority="2">
      <colorScale>
        <cfvo type="min"/>
        <cfvo type="max"/>
        <color rgb="FFFEE2E2"/>
        <color rgb="FFDCFCE7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6A34A"/>
  </sheetPr>
  <dimension ref="A1:D15"/>
  <sheetViews>
    <sheetView showGridLines="0" zoomScale="90" zoomScaleNormal="90" workbookViewId="0"/>
  </sheetViews>
  <sheetFormatPr defaultColWidth="8.7109375" defaultRowHeight="15"/>
  <cols>
    <col min="1" max="1" width="42" customWidth="1"/>
    <col min="2" max="2" width="14" customWidth="1"/>
    <col min="3" max="3" width="18" customWidth="1"/>
    <col min="4" max="4" width="12" customWidth="1"/>
  </cols>
  <sheetData>
    <row r="1" spans="1:4" ht="30" customHeight="1">
      <c r="A1" s="6" t="s">
        <v>149</v>
      </c>
      <c r="B1" s="6"/>
      <c r="C1" s="6"/>
      <c r="D1" s="6"/>
    </row>
    <row r="2" spans="1:4" ht="18" customHeight="1">
      <c r="A2" s="5" t="s">
        <v>150</v>
      </c>
      <c r="B2" s="5"/>
      <c r="C2" s="5"/>
      <c r="D2" s="5"/>
    </row>
    <row r="3" spans="1:4" ht="21.75" customHeight="1">
      <c r="A3" s="104" t="s">
        <v>151</v>
      </c>
      <c r="B3" s="104" t="s">
        <v>152</v>
      </c>
      <c r="C3" s="104" t="s">
        <v>153</v>
      </c>
      <c r="D3" s="104" t="s">
        <v>154</v>
      </c>
    </row>
    <row r="4" spans="1:4" ht="19.5" customHeight="1">
      <c r="A4" s="105" t="s">
        <v>155</v>
      </c>
      <c r="B4" s="106" t="s">
        <v>156</v>
      </c>
      <c r="C4" s="106" t="s">
        <v>157</v>
      </c>
      <c r="D4" s="13" t="s">
        <v>158</v>
      </c>
    </row>
    <row r="5" spans="1:4" ht="19.5" customHeight="1">
      <c r="A5" s="107" t="s">
        <v>159</v>
      </c>
      <c r="B5" s="108" t="s">
        <v>160</v>
      </c>
      <c r="C5" s="108">
        <v>366</v>
      </c>
      <c r="D5" s="13" t="s">
        <v>158</v>
      </c>
    </row>
    <row r="6" spans="1:4" ht="19.5" customHeight="1">
      <c r="A6" s="105" t="s">
        <v>161</v>
      </c>
      <c r="B6" s="106" t="s">
        <v>162</v>
      </c>
      <c r="C6" s="106" t="s">
        <v>163</v>
      </c>
      <c r="D6" s="13" t="s">
        <v>158</v>
      </c>
    </row>
    <row r="7" spans="1:4" ht="19.5" customHeight="1">
      <c r="A7" s="107" t="s">
        <v>164</v>
      </c>
      <c r="B7" s="108" t="s">
        <v>165</v>
      </c>
      <c r="C7" s="108">
        <v>69</v>
      </c>
      <c r="D7" s="26" t="s">
        <v>166</v>
      </c>
    </row>
    <row r="8" spans="1:4" ht="19.5" customHeight="1">
      <c r="A8" s="105" t="s">
        <v>167</v>
      </c>
      <c r="B8" s="106" t="s">
        <v>168</v>
      </c>
      <c r="C8" s="106">
        <v>7.4</v>
      </c>
      <c r="D8" s="13" t="s">
        <v>158</v>
      </c>
    </row>
    <row r="9" spans="1:4" ht="19.5" customHeight="1">
      <c r="A9" s="107" t="s">
        <v>169</v>
      </c>
      <c r="B9" s="108" t="s">
        <v>170</v>
      </c>
      <c r="C9" s="108">
        <v>3</v>
      </c>
      <c r="D9" s="13" t="s">
        <v>158</v>
      </c>
    </row>
    <row r="10" spans="1:4" ht="19.5" customHeight="1">
      <c r="A10" s="105" t="s">
        <v>171</v>
      </c>
      <c r="B10" s="106" t="s">
        <v>172</v>
      </c>
      <c r="C10" s="106" t="s">
        <v>173</v>
      </c>
      <c r="D10" s="13" t="s">
        <v>158</v>
      </c>
    </row>
    <row r="11" spans="1:4" ht="19.5" customHeight="1">
      <c r="A11" s="107" t="s">
        <v>174</v>
      </c>
      <c r="B11" s="108" t="s">
        <v>175</v>
      </c>
      <c r="C11" s="108" t="s">
        <v>176</v>
      </c>
      <c r="D11" s="13" t="s">
        <v>158</v>
      </c>
    </row>
    <row r="12" spans="1:4" ht="19.5" customHeight="1">
      <c r="A12" s="105" t="s">
        <v>177</v>
      </c>
      <c r="B12" s="106">
        <f>0</f>
        <v>0</v>
      </c>
      <c r="C12" s="106">
        <v>3</v>
      </c>
      <c r="D12" s="109" t="s">
        <v>178</v>
      </c>
    </row>
    <row r="13" spans="1:4" ht="19.5" customHeight="1">
      <c r="A13" s="107" t="s">
        <v>179</v>
      </c>
      <c r="B13" s="108" t="s">
        <v>180</v>
      </c>
      <c r="C13" s="108" t="s">
        <v>181</v>
      </c>
      <c r="D13" s="13" t="s">
        <v>158</v>
      </c>
    </row>
    <row r="15" spans="1:4">
      <c r="A15" s="1" t="s">
        <v>182</v>
      </c>
      <c r="B15" s="1"/>
      <c r="C15" s="1"/>
      <c r="D15" s="1"/>
    </row>
  </sheetData>
  <mergeCells count="3">
    <mergeCell ref="A1:D1"/>
    <mergeCell ref="A2:D2"/>
    <mergeCell ref="A15:D15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A141667DB55541AE9BD05D8EEED319" ma:contentTypeVersion="10" ma:contentTypeDescription="Crear nuevo documento." ma:contentTypeScope="" ma:versionID="ebc80c0f73b964f45b3e9030a665a258">
  <xsd:schema xmlns:xsd="http://www.w3.org/2001/XMLSchema" xmlns:xs="http://www.w3.org/2001/XMLSchema" xmlns:p="http://schemas.microsoft.com/office/2006/metadata/properties" xmlns:ns2="d297e347-4daf-4140-bca2-62069c8f36f6" xmlns:ns3="477e2751-c0d9-469c-9ec2-39f305ecc0bb" targetNamespace="http://schemas.microsoft.com/office/2006/metadata/properties" ma:root="true" ma:fieldsID="6cbb88e483d9fc4a2a7b0ee233e11981" ns2:_="" ns3:_="">
    <xsd:import namespace="d297e347-4daf-4140-bca2-62069c8f36f6"/>
    <xsd:import namespace="477e2751-c0d9-469c-9ec2-39f305ecc0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7e347-4daf-4140-bca2-62069c8f3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5eee2df-ca6c-4b8a-871b-03e703745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e2751-c0d9-469c-9ec2-39f305ecc0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cd9080-abdc-4bfb-a7aa-bae0b3c3ed72}" ma:internalName="TaxCatchAll" ma:showField="CatchAllData" ma:web="477e2751-c0d9-469c-9ec2-39f305ecc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7e347-4daf-4140-bca2-62069c8f36f6">
      <Terms xmlns="http://schemas.microsoft.com/office/infopath/2007/PartnerControls"/>
    </lcf76f155ced4ddcb4097134ff3c332f>
    <TaxCatchAll xmlns="477e2751-c0d9-469c-9ec2-39f305ecc0bb" xsi:nil="true"/>
  </documentManagement>
</p:properties>
</file>

<file path=customXml/itemProps1.xml><?xml version="1.0" encoding="utf-8"?>
<ds:datastoreItem xmlns:ds="http://schemas.openxmlformats.org/officeDocument/2006/customXml" ds:itemID="{D0773A91-63AC-490A-A227-C4FCA2FA1E75}"/>
</file>

<file path=customXml/itemProps2.xml><?xml version="1.0" encoding="utf-8"?>
<ds:datastoreItem xmlns:ds="http://schemas.openxmlformats.org/officeDocument/2006/customXml" ds:itemID="{F7D0E161-C1E3-48BD-96B9-5031FDABC9F6}"/>
</file>

<file path=customXml/itemProps3.xml><?xml version="1.0" encoding="utf-8"?>
<ds:datastoreItem xmlns:ds="http://schemas.openxmlformats.org/officeDocument/2006/customXml" ds:itemID="{461A1377-6DAB-49F6-9D2B-FEA8509D74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Orlando Suárez Cámara</cp:lastModifiedBy>
  <cp:revision>0</cp:revision>
  <dcterms:created xsi:type="dcterms:W3CDTF">2026-05-14T21:53:39Z</dcterms:created>
  <dcterms:modified xsi:type="dcterms:W3CDTF">2026-05-14T22:07:54Z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0x010100D5A141667DB55541AE9BD05D8EEED319</vt:lpwstr>
  </property>
  <property fmtid="{D5CDD505-2E9C-101B-9397-08002B2CF9AE}" pid="3" name="MediaServiceImageTags">
    <vt:lpwstr/>
  </property>
</Properties>
</file>